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65" yWindow="0" windowWidth="7965" windowHeight="8805" tabRatio="723" activeTab="1"/>
  </bookViews>
  <sheets>
    <sheet name="Notes" sheetId="1" r:id="rId1"/>
    <sheet name="Neonatal" sheetId="2" r:id="rId2"/>
    <sheet name="Variances" sheetId="3" r:id="rId3"/>
  </sheets>
  <definedNames>
    <definedName name="_xlnm.Print_Area" localSheetId="1">'Neonatal'!$A$1:$V$74</definedName>
    <definedName name="_xlnm.Print_Area" localSheetId="2">'Variances'!$A$1:$V$68</definedName>
    <definedName name="_xlnm.Print_Titles" localSheetId="1">'Neonatal'!$2:$8</definedName>
  </definedNames>
  <calcPr fullCalcOnLoad="1"/>
</workbook>
</file>

<file path=xl/comments2.xml><?xml version="1.0" encoding="utf-8"?>
<comments xmlns="http://schemas.openxmlformats.org/spreadsheetml/2006/main">
  <authors>
    <author>RobertsCo</author>
  </authors>
  <commentList>
    <comment ref="V8" authorId="0">
      <text>
        <r>
          <rPr>
            <sz val="10"/>
            <rFont val="Tahoma"/>
            <family val="2"/>
          </rPr>
          <t>This shows the total number of audited cases compliant for each pathway item.</t>
        </r>
        <r>
          <rPr>
            <sz val="8"/>
            <rFont val="Tahoma"/>
            <family val="2"/>
          </rPr>
          <t xml:space="preserve">
</t>
        </r>
      </text>
    </comment>
    <comment ref="A11" authorId="0">
      <text>
        <r>
          <rPr>
            <sz val="10"/>
            <rFont val="Tahoma"/>
            <family val="2"/>
          </rPr>
          <t>This shows the percentage total compliance for each case audited. A case is considered compliant if a pathway Item has been at least partially completed, or flagged "not applicable". Only code "0" entries (Not Met) are shown as non-compliant.</t>
        </r>
      </text>
    </comment>
    <comment ref="V11" authorId="0">
      <text>
        <r>
          <rPr>
            <sz val="10"/>
            <rFont val="Tahoma"/>
            <family val="2"/>
          </rPr>
          <t>This is the percentage of pathway items for which there was full compliance across all cases audited.
Only items where all 20 cases are compliant, partially compliant, or flagged as not applicable will be included.</t>
        </r>
        <r>
          <rPr>
            <sz val="8"/>
            <rFont val="Tahoma"/>
            <family val="2"/>
          </rPr>
          <t xml:space="preserve">
</t>
        </r>
      </text>
    </comment>
  </commentList>
</comments>
</file>

<file path=xl/comments3.xml><?xml version="1.0" encoding="utf-8"?>
<comments xmlns="http://schemas.openxmlformats.org/spreadsheetml/2006/main">
  <authors>
    <author>RobertsCo</author>
  </authors>
  <commentList>
    <comment ref="A43" authorId="0">
      <text>
        <r>
          <rPr>
            <sz val="10"/>
            <rFont val="Tahoma"/>
            <family val="2"/>
          </rPr>
          <t>This section is for analysis of the cause of observed variances, and whether they were positive or negative in nature.
Enter a count of all observed variances in each relevant section. 
For example, Case 1 may have shown 2 positive Neonate Related variances, and 4 negative ones. These may all have been due to the patient's condition, or may have also resulted from patient choices or other causes.</t>
        </r>
        <r>
          <rPr>
            <sz val="8"/>
            <rFont val="Tahoma"/>
            <family val="2"/>
          </rPr>
          <t xml:space="preserve">
</t>
        </r>
      </text>
    </comment>
    <comment ref="A11" authorId="0">
      <text>
        <r>
          <rPr>
            <sz val="10"/>
            <rFont val="Tahoma"/>
            <family val="2"/>
          </rPr>
          <t>Enter Key Variances you wish to graph on here.
Overwrite the "Enter Key Variance #" labels with the items you wish to report. The graph will then update with the total incidence of these variances across audited cases.</t>
        </r>
        <r>
          <rPr>
            <sz val="8"/>
            <rFont val="Tahoma"/>
            <family val="2"/>
          </rPr>
          <t xml:space="preserve">
</t>
        </r>
        <r>
          <rPr>
            <sz val="10"/>
            <rFont val="Tahoma"/>
            <family val="2"/>
          </rPr>
          <t xml:space="preserve">
Note that the Code differs from that in the top section, with no "Partially Met" option.</t>
        </r>
      </text>
    </comment>
  </commentList>
</comments>
</file>

<file path=xl/sharedStrings.xml><?xml version="1.0" encoding="utf-8"?>
<sst xmlns="http://schemas.openxmlformats.org/spreadsheetml/2006/main" count="192" uniqueCount="136">
  <si>
    <t>Case 1</t>
  </si>
  <si>
    <t>Case 3</t>
  </si>
  <si>
    <t>Case 4</t>
  </si>
  <si>
    <t>Case 5</t>
  </si>
  <si>
    <t>Case 6</t>
  </si>
  <si>
    <t>Case 7</t>
  </si>
  <si>
    <t>Case 2</t>
  </si>
  <si>
    <t>Clinical Pathway Item by Phase</t>
  </si>
  <si>
    <t>OVERALL COMPLIANCE</t>
  </si>
  <si>
    <t>Key Variances</t>
  </si>
  <si>
    <t>TOTAL</t>
  </si>
  <si>
    <t>All Variances</t>
  </si>
  <si>
    <t>TOTAL VARIANCES OVERALL</t>
  </si>
  <si>
    <t>% OF TOTAL VARIANCES</t>
  </si>
  <si>
    <t>Case 8</t>
  </si>
  <si>
    <t>Case 9</t>
  </si>
  <si>
    <t>Case 10</t>
  </si>
  <si>
    <t xml:space="preserve">Case 11 </t>
  </si>
  <si>
    <t>Case 12</t>
  </si>
  <si>
    <t>Case 11</t>
  </si>
  <si>
    <t>Case 13</t>
  </si>
  <si>
    <t>Case 15</t>
  </si>
  <si>
    <t>Case 16</t>
  </si>
  <si>
    <t>Case 17</t>
  </si>
  <si>
    <t>Case 18</t>
  </si>
  <si>
    <t>Case 19</t>
  </si>
  <si>
    <t>Case 20</t>
  </si>
  <si>
    <t>Case 14</t>
  </si>
  <si>
    <t xml:space="preserve">Case 19 </t>
  </si>
  <si>
    <t xml:space="preserve">Case 20 </t>
  </si>
  <si>
    <t>Total</t>
  </si>
  <si>
    <t>Variance follow-up documented</t>
  </si>
  <si>
    <t>NOTE: Number of charts audited =</t>
  </si>
  <si>
    <t>n/a</t>
  </si>
  <si>
    <t>% positive variances - patient related var.</t>
  </si>
  <si>
    <t>% negative variances - patient related var</t>
  </si>
  <si>
    <t>% negative variances - staff related var.</t>
  </si>
  <si>
    <t>% positive variances - staff related var.</t>
  </si>
  <si>
    <t>Numbers provided</t>
  </si>
  <si>
    <t xml:space="preserve"> </t>
  </si>
  <si>
    <t>Code 2: Complete,  Code 1: Partial,  Code 0: Not met,  n/a = not applicable</t>
  </si>
  <si>
    <t>Code: 1 = met, 0 = unmet,  n/a = not applicable</t>
  </si>
  <si>
    <t>Summary - All Variances</t>
  </si>
  <si>
    <t>Enter Key Variance #2</t>
  </si>
  <si>
    <t>Enter Key Variance #3</t>
  </si>
  <si>
    <t>Enter Key Variance #4</t>
  </si>
  <si>
    <t>Enter Key Variance #5</t>
  </si>
  <si>
    <t>Enter Key Variance #6</t>
  </si>
  <si>
    <t>Enter Key Variance #7</t>
  </si>
  <si>
    <t>Enter Key Variance #8</t>
  </si>
  <si>
    <t>1a)     ID labels stuck on each page</t>
  </si>
  <si>
    <t>N: Neonate</t>
  </si>
  <si>
    <t>B: Pathway</t>
  </si>
  <si>
    <t>B:00     Other - positive variance</t>
  </si>
  <si>
    <t>B:00     Other - negative variance</t>
  </si>
  <si>
    <t>Total pathway related var. correctly coded</t>
  </si>
  <si>
    <t>TOTAL PATHWAY RELATED VARIANCES</t>
  </si>
  <si>
    <t>N:00     Other - positive variance</t>
  </si>
  <si>
    <t>N:00     Other - negative variance</t>
  </si>
  <si>
    <t>Total neonate related var. correctly coded</t>
  </si>
  <si>
    <t>TOTAL NEONATE RELATED VARIANCES</t>
  </si>
  <si>
    <t xml:space="preserve">3d)     Review/follow up completed </t>
  </si>
  <si>
    <t>3c)     Neonatal instruction completed</t>
  </si>
  <si>
    <t>3b)     Neonatal report section completed</t>
  </si>
  <si>
    <t>4a)     Midwifery/Medical section completed</t>
  </si>
  <si>
    <t>4b)     Referrals section completed</t>
  </si>
  <si>
    <t>4c)     Transfer to other hospital completed</t>
  </si>
  <si>
    <t>5b)     Infant feeding completed</t>
  </si>
  <si>
    <t>5c)     Infant care completed</t>
  </si>
  <si>
    <t xml:space="preserve">5g)     Self care, infants and siblings section completed </t>
  </si>
  <si>
    <t xml:space="preserve">5h)     Education plan signed by mother </t>
  </si>
  <si>
    <t>7a)     Observation completed</t>
  </si>
  <si>
    <t>7b)     Infant feeding completed</t>
  </si>
  <si>
    <t>7c)     Behaviour completed</t>
  </si>
  <si>
    <t xml:space="preserve">7d)     Elimination completed </t>
  </si>
  <si>
    <t xml:space="preserve">7e)     Hydration completed </t>
  </si>
  <si>
    <t>7g)     Infant care completed</t>
  </si>
  <si>
    <t>7h)     Early discharge completed</t>
  </si>
  <si>
    <t>7i)      Expected outcomes completed</t>
  </si>
  <si>
    <t>Notes on Audit Spreadsheet</t>
  </si>
  <si>
    <t>Enter data in the yellow sections.</t>
  </si>
  <si>
    <t>Each section is discrete, and will calculate % compliance for each patient (in Column totals) and % compliance for each audit item (Row totals)</t>
  </si>
  <si>
    <t>Enter the number of charts audited (Cell B5). This drives the formulas showing the % of overall compliance (blue cells at intersections of greens).</t>
  </si>
  <si>
    <t>The Key Variances section and graph are to record those variances you consider most important to show. Whatever you enter in cells A11 to A18 will plot on the graph below. The other variance sections are for recording all observed variances from the pathway within the chart sample reviewed.</t>
  </si>
  <si>
    <r>
      <t xml:space="preserve">The spreadsheet is locked to prevent overwriting non-data entry sections. There is no password, however </t>
    </r>
    <r>
      <rPr>
        <b/>
        <sz val="12"/>
        <color indexed="10"/>
        <rFont val="Tahoma"/>
        <family val="2"/>
      </rPr>
      <t>avoid inserting new rows or columns</t>
    </r>
    <r>
      <rPr>
        <sz val="12"/>
        <rFont val="Tahoma"/>
        <family val="2"/>
      </rPr>
      <t xml:space="preserve"> within the data entry sections of the spreadsheet as this will corrupt the summary totals.</t>
    </r>
  </si>
  <si>
    <t xml:space="preserve">We suggest you save a copy of the empty spreadsheet under a different name, for future use. </t>
  </si>
  <si>
    <t>5a)     Newborn follow up completed</t>
  </si>
  <si>
    <t>5d)     Discharge weight completed</t>
  </si>
  <si>
    <t xml:space="preserve">5e)     Safe Sleeping completed </t>
  </si>
  <si>
    <t>Healthcare Improvement Unit</t>
  </si>
  <si>
    <t>Neonatal Compliance</t>
  </si>
  <si>
    <t>Audit Tool</t>
  </si>
  <si>
    <t xml:space="preserve">1. General Items </t>
  </si>
  <si>
    <t>2. Signature Log (page 1)</t>
  </si>
  <si>
    <t>3a)     Apgar score/weight/HC/Length completed</t>
  </si>
  <si>
    <t>3. Neonatal report (Page 2)</t>
  </si>
  <si>
    <t>4. Discharge Plan (page 3)</t>
  </si>
  <si>
    <t>6b)     Birth section completed</t>
  </si>
  <si>
    <t>6c)     Baby vigilance observations completed</t>
  </si>
  <si>
    <t xml:space="preserve">6d)     Documentation completed </t>
  </si>
  <si>
    <t xml:space="preserve">6e)     Medications completed </t>
  </si>
  <si>
    <t>6a)      Date and time noted</t>
  </si>
  <si>
    <t>6. Neonatal 0-2 hours (page 4)</t>
  </si>
  <si>
    <t>7. Neonatal 2-24 hours (page 4)</t>
  </si>
  <si>
    <t>8. Neonatal 24-48hours (page 5)</t>
  </si>
  <si>
    <t>8b)     Review completed</t>
  </si>
  <si>
    <t>8c)     Allied Health completed</t>
  </si>
  <si>
    <t>8e)     Infant feeding completed</t>
  </si>
  <si>
    <t>8h)     Hydration completed</t>
  </si>
  <si>
    <t>8k)     Discharge completed</t>
  </si>
  <si>
    <t>8m)    Variance identified and documented if present</t>
  </si>
  <si>
    <t>8d)     Observations completed</t>
  </si>
  <si>
    <t>9. Clinical events/variances (pages 6 and 7)</t>
  </si>
  <si>
    <t>Neonatal Clinical Pathway</t>
  </si>
  <si>
    <t>4d)     Discharge clinician section completed</t>
  </si>
  <si>
    <t>8f)      Behaviour completed</t>
  </si>
  <si>
    <t>8g)     Elimination completed</t>
  </si>
  <si>
    <t>8i)      Newborn assessment completed</t>
  </si>
  <si>
    <t>8l)      Expected outcomes</t>
  </si>
  <si>
    <t>8j)      Safe Sleeping completed</t>
  </si>
  <si>
    <t>8a)     Date noted</t>
  </si>
  <si>
    <t xml:space="preserve">5f)      Vaccination program completed education </t>
  </si>
  <si>
    <t xml:space="preserve">7f)      Newborn assessment completed </t>
  </si>
  <si>
    <t xml:space="preserve">7j)      Variance identified and documented if present </t>
  </si>
  <si>
    <t>10a)     Clinical events/variances completed</t>
  </si>
  <si>
    <t>3e)     Completed by section completed</t>
  </si>
  <si>
    <t>who cares</t>
  </si>
  <si>
    <t>N:01    Variance</t>
  </si>
  <si>
    <t>N:02    Variance</t>
  </si>
  <si>
    <t>N:03    Variance</t>
  </si>
  <si>
    <t>B:09      Variance</t>
  </si>
  <si>
    <t>B:11      Variance</t>
  </si>
  <si>
    <t>B:13      Variance</t>
  </si>
  <si>
    <t xml:space="preserve">2a)     Staff signature log completed </t>
  </si>
  <si>
    <t>5. Education plan (page 3)</t>
  </si>
  <si>
    <t>Version 2.0 March 2018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</si>
</sst>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
    <numFmt numFmtId="166" formatCode="0.000000"/>
    <numFmt numFmtId="167" formatCode="0.000"/>
    <numFmt numFmtId="168" formatCode="0.0000000"/>
    <numFmt numFmtId="169" formatCode="[$-C09]dddd\,\ d\ mmmm\ yyyy"/>
    <numFmt numFmtId="170" formatCode="[$-F800]dddd\,\ mmmm\ dd\,\ yyyy"/>
    <numFmt numFmtId="171" formatCode="&quot;Yes&quot;;&quot;Yes&quot;;&quot;No&quot;"/>
    <numFmt numFmtId="172" formatCode="&quot;True&quot;;&quot;True&quot;;&quot;False&quot;"/>
    <numFmt numFmtId="173" formatCode="&quot;On&quot;;&quot;On&quot;;&quot;Off&quot;"/>
    <numFmt numFmtId="174" formatCode="[$€-2]\ #,##0.00_);[Red]\([$€-2]\ #,##0.00\)"/>
  </numFmts>
  <fonts count="64">
    <font>
      <sz val="10"/>
      <name val="Arial"/>
      <family val="0"/>
    </font>
    <font>
      <sz val="8"/>
      <name val="Arial"/>
      <family val="2"/>
    </font>
    <font>
      <sz val="8"/>
      <name val="Tahoma"/>
      <family val="2"/>
    </font>
    <font>
      <u val="single"/>
      <sz val="10"/>
      <color indexed="12"/>
      <name val="Arial"/>
      <family val="2"/>
    </font>
    <font>
      <u val="single"/>
      <sz val="10"/>
      <color indexed="36"/>
      <name val="Arial"/>
      <family val="2"/>
    </font>
    <font>
      <sz val="10"/>
      <name val="Tahoma"/>
      <family val="2"/>
    </font>
    <font>
      <sz val="12"/>
      <name val="Tahoma"/>
      <family val="2"/>
    </font>
    <font>
      <b/>
      <sz val="12"/>
      <name val="Tahoma"/>
      <family val="2"/>
    </font>
    <font>
      <sz val="14"/>
      <name val="Tahoma"/>
      <family val="2"/>
    </font>
    <font>
      <sz val="16"/>
      <name val="Tahoma"/>
      <family val="2"/>
    </font>
    <font>
      <b/>
      <sz val="8"/>
      <name val="Tahoma"/>
      <family val="2"/>
    </font>
    <font>
      <sz val="16"/>
      <color indexed="9"/>
      <name val="Tahoma"/>
      <family val="2"/>
    </font>
    <font>
      <b/>
      <sz val="10"/>
      <color indexed="9"/>
      <name val="Tahoma"/>
      <family val="2"/>
    </font>
    <font>
      <b/>
      <sz val="8"/>
      <color indexed="9"/>
      <name val="Tahoma"/>
      <family val="2"/>
    </font>
    <font>
      <sz val="9"/>
      <name val="Tahoma"/>
      <family val="2"/>
    </font>
    <font>
      <b/>
      <sz val="9"/>
      <name val="Tahoma"/>
      <family val="2"/>
    </font>
    <font>
      <b/>
      <sz val="10"/>
      <name val="Tahoma"/>
      <family val="2"/>
    </font>
    <font>
      <b/>
      <sz val="12"/>
      <color indexed="9"/>
      <name val="Tahoma"/>
      <family val="2"/>
    </font>
    <font>
      <b/>
      <sz val="14"/>
      <name val="Tahoma"/>
      <family val="2"/>
    </font>
    <font>
      <sz val="26"/>
      <name val="Tahoma"/>
      <family val="2"/>
    </font>
    <font>
      <sz val="22"/>
      <name val="Tahoma"/>
      <family val="2"/>
    </font>
    <font>
      <b/>
      <sz val="16"/>
      <name val="Tahoma"/>
      <family val="2"/>
    </font>
    <font>
      <b/>
      <sz val="12"/>
      <color indexed="10"/>
      <name val="Tahoma"/>
      <family val="2"/>
    </font>
    <font>
      <b/>
      <sz val="14"/>
      <color indexed="9"/>
      <name val="Arial"/>
      <family val="2"/>
    </font>
    <font>
      <sz val="11"/>
      <color indexed="8"/>
      <name val="Arial"/>
      <family val="0"/>
    </font>
    <font>
      <sz val="11.25"/>
      <color indexed="8"/>
      <name val="Arial"/>
      <family val="0"/>
    </font>
    <font>
      <sz val="16.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b/>
      <sz val="1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7"/>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style="medium"/>
      <right style="medium"/>
      <top style="thin"/>
      <bottom>
        <color indexed="63"/>
      </bottom>
    </border>
    <border>
      <left style="medium"/>
      <right>
        <color indexed="63"/>
      </right>
      <top style="thin"/>
      <bottom style="medium"/>
    </border>
    <border>
      <left style="medium"/>
      <right style="medium"/>
      <top style="thin"/>
      <bottom style="medium"/>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color indexed="63"/>
      </left>
      <right style="medium"/>
      <top style="thin"/>
      <bottom style="mediu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23">
    <xf numFmtId="0" fontId="0" fillId="0" borderId="0" xfId="0" applyAlignment="1">
      <alignment/>
    </xf>
    <xf numFmtId="0" fontId="5" fillId="33" borderId="0" xfId="0" applyFont="1" applyFill="1" applyBorder="1" applyAlignment="1">
      <alignment/>
    </xf>
    <xf numFmtId="0" fontId="5" fillId="0" borderId="0" xfId="0" applyFont="1" applyAlignment="1">
      <alignment/>
    </xf>
    <xf numFmtId="0" fontId="5" fillId="33" borderId="0" xfId="0" applyFont="1" applyFill="1" applyAlignment="1">
      <alignment/>
    </xf>
    <xf numFmtId="49" fontId="6" fillId="33" borderId="0" xfId="0" applyNumberFormat="1" applyFont="1" applyFill="1" applyAlignment="1">
      <alignment horizontal="center"/>
    </xf>
    <xf numFmtId="0" fontId="7" fillId="33" borderId="0" xfId="0" applyFont="1" applyFill="1" applyAlignment="1">
      <alignment horizontal="center"/>
    </xf>
    <xf numFmtId="0" fontId="10" fillId="33" borderId="0" xfId="0" applyFont="1" applyFill="1" applyAlignment="1">
      <alignment/>
    </xf>
    <xf numFmtId="0" fontId="11" fillId="34" borderId="10" xfId="0" applyFont="1" applyFill="1" applyBorder="1" applyAlignment="1">
      <alignment vertical="center" wrapText="1"/>
    </xf>
    <xf numFmtId="0" fontId="12" fillId="34" borderId="11" xfId="0" applyFont="1" applyFill="1" applyBorder="1" applyAlignment="1">
      <alignment horizontal="center" textRotation="180" wrapText="1"/>
    </xf>
    <xf numFmtId="0" fontId="12" fillId="34" borderId="10" xfId="0" applyFont="1" applyFill="1" applyBorder="1" applyAlignment="1">
      <alignment horizontal="center" textRotation="180" wrapText="1"/>
    </xf>
    <xf numFmtId="0" fontId="12" fillId="34" borderId="12" xfId="0" applyFont="1" applyFill="1" applyBorder="1" applyAlignment="1">
      <alignment horizontal="center" textRotation="180" wrapText="1"/>
    </xf>
    <xf numFmtId="0" fontId="13" fillId="34" borderId="10" xfId="0" applyFont="1" applyFill="1" applyBorder="1" applyAlignment="1">
      <alignment horizontal="center" wrapText="1"/>
    </xf>
    <xf numFmtId="0" fontId="7" fillId="0" borderId="13" xfId="0" applyFont="1" applyFill="1" applyBorder="1" applyAlignment="1">
      <alignment/>
    </xf>
    <xf numFmtId="0" fontId="14" fillId="35" borderId="14" xfId="0" applyFont="1" applyFill="1" applyBorder="1" applyAlignment="1">
      <alignment horizontal="center"/>
    </xf>
    <xf numFmtId="0" fontId="14" fillId="35" borderId="15" xfId="0" applyFont="1" applyFill="1" applyBorder="1" applyAlignment="1">
      <alignment horizontal="center"/>
    </xf>
    <xf numFmtId="0" fontId="14" fillId="35" borderId="16" xfId="0" applyFont="1" applyFill="1" applyBorder="1" applyAlignment="1">
      <alignment horizontal="center"/>
    </xf>
    <xf numFmtId="0" fontId="5" fillId="0" borderId="0" xfId="0" applyFont="1" applyBorder="1" applyAlignment="1">
      <alignment/>
    </xf>
    <xf numFmtId="0" fontId="15" fillId="36" borderId="10" xfId="0" applyFont="1" applyFill="1" applyBorder="1" applyAlignment="1">
      <alignment horizontal="right" vertical="center" wrapText="1"/>
    </xf>
    <xf numFmtId="9" fontId="15" fillId="36" borderId="10" xfId="0" applyNumberFormat="1" applyFont="1" applyFill="1" applyBorder="1" applyAlignment="1">
      <alignment horizontal="center" vertical="center"/>
    </xf>
    <xf numFmtId="0" fontId="14" fillId="0" borderId="17" xfId="0" applyFont="1" applyBorder="1" applyAlignment="1">
      <alignment/>
    </xf>
    <xf numFmtId="0" fontId="14" fillId="36" borderId="16" xfId="0" applyFont="1" applyFill="1" applyBorder="1" applyAlignment="1">
      <alignment horizontal="center"/>
    </xf>
    <xf numFmtId="0" fontId="14" fillId="0" borderId="18" xfId="0" applyFont="1" applyFill="1" applyBorder="1" applyAlignment="1">
      <alignment/>
    </xf>
    <xf numFmtId="0" fontId="2" fillId="33" borderId="0" xfId="0" applyFont="1" applyFill="1" applyAlignment="1">
      <alignment/>
    </xf>
    <xf numFmtId="0" fontId="15" fillId="36" borderId="11" xfId="0" applyNumberFormat="1" applyFont="1" applyFill="1" applyBorder="1" applyAlignment="1">
      <alignment horizontal="center" vertical="center"/>
    </xf>
    <xf numFmtId="0" fontId="14" fillId="0" borderId="0" xfId="0" applyFont="1" applyAlignment="1">
      <alignment vertical="center"/>
    </xf>
    <xf numFmtId="0" fontId="17" fillId="34" borderId="19" xfId="0" applyFont="1" applyFill="1" applyBorder="1" applyAlignment="1">
      <alignment horizontal="right"/>
    </xf>
    <xf numFmtId="0" fontId="17" fillId="34" borderId="20" xfId="0" applyFont="1" applyFill="1" applyBorder="1" applyAlignment="1">
      <alignment horizontal="center"/>
    </xf>
    <xf numFmtId="0" fontId="7" fillId="36" borderId="11" xfId="0" applyNumberFormat="1" applyFont="1" applyFill="1" applyBorder="1" applyAlignment="1">
      <alignment horizontal="center"/>
    </xf>
    <xf numFmtId="0" fontId="6" fillId="0" borderId="0" xfId="0" applyFont="1" applyAlignment="1">
      <alignment/>
    </xf>
    <xf numFmtId="0" fontId="18" fillId="33" borderId="0" xfId="0" applyFont="1" applyFill="1" applyAlignment="1">
      <alignment horizontal="center"/>
    </xf>
    <xf numFmtId="0" fontId="10" fillId="33" borderId="0" xfId="0" applyFont="1" applyFill="1" applyBorder="1" applyAlignment="1">
      <alignment horizontal="center"/>
    </xf>
    <xf numFmtId="0" fontId="10" fillId="33" borderId="0" xfId="0" applyFont="1" applyFill="1" applyBorder="1" applyAlignment="1">
      <alignment/>
    </xf>
    <xf numFmtId="0" fontId="2" fillId="33" borderId="0" xfId="0" applyFont="1" applyFill="1" applyBorder="1" applyAlignment="1">
      <alignment/>
    </xf>
    <xf numFmtId="0" fontId="7" fillId="33" borderId="0" xfId="0" applyFont="1" applyFill="1" applyBorder="1" applyAlignment="1">
      <alignment horizontal="center"/>
    </xf>
    <xf numFmtId="0" fontId="18" fillId="33" borderId="0" xfId="0" applyFont="1" applyFill="1" applyBorder="1" applyAlignment="1">
      <alignment horizontal="center"/>
    </xf>
    <xf numFmtId="49" fontId="7" fillId="33" borderId="0" xfId="0" applyNumberFormat="1" applyFont="1" applyFill="1" applyAlignment="1">
      <alignment horizontal="center"/>
    </xf>
    <xf numFmtId="0" fontId="7" fillId="0" borderId="21" xfId="0" applyFont="1" applyBorder="1" applyAlignment="1">
      <alignment vertical="top" wrapText="1"/>
    </xf>
    <xf numFmtId="0" fontId="14" fillId="0" borderId="14" xfId="0" applyFont="1" applyBorder="1" applyAlignment="1">
      <alignment/>
    </xf>
    <xf numFmtId="0" fontId="14" fillId="36" borderId="17" xfId="0" applyFont="1" applyFill="1" applyBorder="1" applyAlignment="1">
      <alignment horizontal="center"/>
    </xf>
    <xf numFmtId="0" fontId="14" fillId="0" borderId="14" xfId="0" applyFont="1" applyBorder="1" applyAlignment="1">
      <alignment horizontal="right"/>
    </xf>
    <xf numFmtId="0" fontId="16" fillId="0" borderId="0" xfId="0" applyFont="1" applyBorder="1" applyAlignment="1">
      <alignment/>
    </xf>
    <xf numFmtId="0" fontId="15" fillId="36" borderId="14" xfId="0" applyFont="1" applyFill="1" applyBorder="1" applyAlignment="1">
      <alignment horizontal="right"/>
    </xf>
    <xf numFmtId="0" fontId="15" fillId="36" borderId="17" xfId="0" applyFont="1" applyFill="1" applyBorder="1" applyAlignment="1">
      <alignment horizontal="center"/>
    </xf>
    <xf numFmtId="0" fontId="14" fillId="36" borderId="14" xfId="0" applyFont="1" applyFill="1" applyBorder="1" applyAlignment="1">
      <alignment horizontal="right"/>
    </xf>
    <xf numFmtId="9" fontId="14" fillId="36" borderId="22" xfId="0" applyNumberFormat="1" applyFont="1" applyFill="1" applyBorder="1" applyAlignment="1">
      <alignment horizontal="center"/>
    </xf>
    <xf numFmtId="0" fontId="14" fillId="36" borderId="18" xfId="0" applyFont="1" applyFill="1" applyBorder="1" applyAlignment="1">
      <alignment horizontal="right"/>
    </xf>
    <xf numFmtId="0" fontId="14" fillId="36" borderId="23" xfId="0" applyFont="1" applyFill="1" applyBorder="1" applyAlignment="1">
      <alignment horizontal="right"/>
    </xf>
    <xf numFmtId="9" fontId="14" fillId="36" borderId="24" xfId="0" applyNumberFormat="1" applyFont="1" applyFill="1" applyBorder="1" applyAlignment="1">
      <alignment horizontal="center"/>
    </xf>
    <xf numFmtId="9" fontId="14" fillId="36" borderId="17" xfId="0" applyNumberFormat="1" applyFont="1" applyFill="1" applyBorder="1" applyAlignment="1">
      <alignment horizontal="center"/>
    </xf>
    <xf numFmtId="0" fontId="14" fillId="36" borderId="25" xfId="0" applyFont="1" applyFill="1" applyBorder="1" applyAlignment="1">
      <alignment horizontal="right"/>
    </xf>
    <xf numFmtId="0" fontId="17" fillId="34" borderId="13" xfId="0" applyFont="1" applyFill="1" applyBorder="1" applyAlignment="1">
      <alignment horizontal="right"/>
    </xf>
    <xf numFmtId="0" fontId="17" fillId="34" borderId="10" xfId="0" applyFont="1" applyFill="1" applyBorder="1" applyAlignment="1">
      <alignment horizontal="center"/>
    </xf>
    <xf numFmtId="0" fontId="14" fillId="0" borderId="26" xfId="0" applyFont="1" applyBorder="1" applyAlignment="1" applyProtection="1">
      <alignment horizontal="center"/>
      <protection locked="0"/>
    </xf>
    <xf numFmtId="0" fontId="14" fillId="0" borderId="27" xfId="0" applyFont="1" applyBorder="1" applyAlignment="1" applyProtection="1">
      <alignment horizontal="center"/>
      <protection locked="0"/>
    </xf>
    <xf numFmtId="0" fontId="14" fillId="0" borderId="28" xfId="0" applyFont="1" applyBorder="1" applyAlignment="1" applyProtection="1">
      <alignment horizontal="center"/>
      <protection locked="0"/>
    </xf>
    <xf numFmtId="0" fontId="14" fillId="0" borderId="29" xfId="0" applyFont="1" applyBorder="1" applyAlignment="1" applyProtection="1">
      <alignment horizontal="center"/>
      <protection locked="0"/>
    </xf>
    <xf numFmtId="0" fontId="14" fillId="0" borderId="30" xfId="0" applyFont="1" applyBorder="1" applyAlignment="1" applyProtection="1">
      <alignment horizontal="center"/>
      <protection locked="0"/>
    </xf>
    <xf numFmtId="0" fontId="14" fillId="0" borderId="31" xfId="0" applyFont="1" applyBorder="1" applyAlignment="1" applyProtection="1">
      <alignment horizontal="center"/>
      <protection locked="0"/>
    </xf>
    <xf numFmtId="0" fontId="14" fillId="0" borderId="32" xfId="0" applyFont="1" applyBorder="1" applyAlignment="1" applyProtection="1">
      <alignment horizontal="center"/>
      <protection locked="0"/>
    </xf>
    <xf numFmtId="0" fontId="14" fillId="0" borderId="33" xfId="0" applyFont="1" applyBorder="1" applyAlignment="1" applyProtection="1">
      <alignment horizontal="center"/>
      <protection locked="0"/>
    </xf>
    <xf numFmtId="0" fontId="14" fillId="0" borderId="34" xfId="0" applyFont="1" applyBorder="1" applyAlignment="1" applyProtection="1">
      <alignment horizontal="center"/>
      <protection locked="0"/>
    </xf>
    <xf numFmtId="0" fontId="14" fillId="36" borderId="35" xfId="0" applyFont="1" applyFill="1" applyBorder="1" applyAlignment="1" applyProtection="1">
      <alignment vertical="center" wrapText="1"/>
      <protection locked="0"/>
    </xf>
    <xf numFmtId="0" fontId="14" fillId="36" borderId="17" xfId="0" applyFont="1" applyFill="1" applyBorder="1" applyAlignment="1" applyProtection="1">
      <alignment vertical="center" wrapText="1"/>
      <protection locked="0"/>
    </xf>
    <xf numFmtId="0" fontId="14" fillId="36" borderId="24" xfId="0" applyFont="1" applyFill="1" applyBorder="1" applyAlignment="1" applyProtection="1">
      <alignment vertical="center" wrapText="1"/>
      <protection locked="0"/>
    </xf>
    <xf numFmtId="0" fontId="21" fillId="37" borderId="30" xfId="0" applyFont="1" applyFill="1" applyBorder="1" applyAlignment="1" applyProtection="1">
      <alignment horizontal="center"/>
      <protection locked="0"/>
    </xf>
    <xf numFmtId="0" fontId="14" fillId="37" borderId="26" xfId="0" applyFont="1" applyFill="1" applyBorder="1" applyAlignment="1" applyProtection="1">
      <alignment horizontal="center"/>
      <protection locked="0"/>
    </xf>
    <xf numFmtId="0" fontId="14" fillId="37" borderId="27" xfId="0" applyFont="1" applyFill="1" applyBorder="1" applyAlignment="1" applyProtection="1">
      <alignment horizontal="center"/>
      <protection locked="0"/>
    </xf>
    <xf numFmtId="0" fontId="14" fillId="37" borderId="28" xfId="0" applyFont="1" applyFill="1" applyBorder="1" applyAlignment="1" applyProtection="1">
      <alignment horizontal="center"/>
      <protection locked="0"/>
    </xf>
    <xf numFmtId="0" fontId="14" fillId="37" borderId="29" xfId="0" applyFont="1" applyFill="1" applyBorder="1" applyAlignment="1" applyProtection="1">
      <alignment horizontal="center"/>
      <protection locked="0"/>
    </xf>
    <xf numFmtId="0" fontId="14" fillId="37" borderId="30" xfId="0" applyFont="1" applyFill="1" applyBorder="1" applyAlignment="1" applyProtection="1">
      <alignment horizontal="center"/>
      <protection locked="0"/>
    </xf>
    <xf numFmtId="0" fontId="14" fillId="37" borderId="31" xfId="0" applyFont="1" applyFill="1" applyBorder="1" applyAlignment="1" applyProtection="1">
      <alignment horizontal="center"/>
      <protection locked="0"/>
    </xf>
    <xf numFmtId="0" fontId="16" fillId="35" borderId="0" xfId="0" applyFont="1" applyFill="1" applyAlignment="1">
      <alignment horizontal="center"/>
    </xf>
    <xf numFmtId="0" fontId="9" fillId="36" borderId="36" xfId="0" applyFont="1" applyFill="1" applyBorder="1" applyAlignment="1">
      <alignment vertical="center" wrapText="1"/>
    </xf>
    <xf numFmtId="0" fontId="6" fillId="35" borderId="37" xfId="0" applyFont="1" applyFill="1" applyBorder="1" applyAlignment="1">
      <alignment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8" fillId="33" borderId="0" xfId="0" applyFont="1" applyFill="1" applyBorder="1" applyAlignment="1">
      <alignment horizontal="right"/>
    </xf>
    <xf numFmtId="0" fontId="19" fillId="33" borderId="0" xfId="0" applyFont="1" applyFill="1" applyBorder="1" applyAlignment="1" applyProtection="1">
      <alignment horizontal="right"/>
      <protection locked="0"/>
    </xf>
    <xf numFmtId="0" fontId="5" fillId="0" borderId="0" xfId="0" applyFont="1" applyAlignment="1" applyProtection="1">
      <alignment/>
      <protection locked="0"/>
    </xf>
    <xf numFmtId="0" fontId="5" fillId="38" borderId="0" xfId="0" applyFont="1" applyFill="1" applyAlignment="1" applyProtection="1">
      <alignment horizontal="center"/>
      <protection locked="0"/>
    </xf>
    <xf numFmtId="0" fontId="8" fillId="33" borderId="0" xfId="0" applyFont="1" applyFill="1" applyBorder="1" applyAlignment="1" applyProtection="1">
      <alignment horizontal="right"/>
      <protection locked="0"/>
    </xf>
    <xf numFmtId="0" fontId="5" fillId="33" borderId="0" xfId="0" applyFont="1" applyFill="1" applyAlignment="1" applyProtection="1">
      <alignment/>
      <protection locked="0"/>
    </xf>
    <xf numFmtId="0" fontId="7" fillId="33" borderId="0" xfId="0" applyFont="1" applyFill="1" applyAlignment="1" applyProtection="1">
      <alignment horizontal="center"/>
      <protection locked="0"/>
    </xf>
    <xf numFmtId="49" fontId="6" fillId="33" borderId="0" xfId="0" applyNumberFormat="1" applyFont="1" applyFill="1" applyAlignment="1" applyProtection="1">
      <alignment horizontal="center"/>
      <protection locked="0"/>
    </xf>
    <xf numFmtId="49" fontId="9" fillId="33" borderId="0" xfId="0" applyNumberFormat="1" applyFont="1" applyFill="1" applyAlignment="1" applyProtection="1">
      <alignment horizontal="center"/>
      <protection locked="0"/>
    </xf>
    <xf numFmtId="0" fontId="10" fillId="33" borderId="0" xfId="0" applyFont="1" applyFill="1" applyAlignment="1" applyProtection="1">
      <alignment/>
      <protection locked="0"/>
    </xf>
    <xf numFmtId="0" fontId="0" fillId="0" borderId="0" xfId="0" applyAlignment="1" applyProtection="1">
      <alignment/>
      <protection locked="0"/>
    </xf>
    <xf numFmtId="0" fontId="11" fillId="34" borderId="10" xfId="0" applyFont="1" applyFill="1" applyBorder="1" applyAlignment="1" applyProtection="1">
      <alignment vertical="center" wrapText="1"/>
      <protection locked="0"/>
    </xf>
    <xf numFmtId="0" fontId="12" fillId="34" borderId="11" xfId="0" applyFont="1" applyFill="1" applyBorder="1" applyAlignment="1" applyProtection="1">
      <alignment horizontal="center" textRotation="180" wrapText="1"/>
      <protection locked="0"/>
    </xf>
    <xf numFmtId="0" fontId="12" fillId="34" borderId="10" xfId="0" applyFont="1" applyFill="1" applyBorder="1" applyAlignment="1" applyProtection="1">
      <alignment horizontal="center" textRotation="180" wrapText="1"/>
      <protection locked="0"/>
    </xf>
    <xf numFmtId="0" fontId="12" fillId="34" borderId="12" xfId="0" applyFont="1" applyFill="1" applyBorder="1" applyAlignment="1" applyProtection="1">
      <alignment horizontal="center" textRotation="180" wrapText="1"/>
      <protection locked="0"/>
    </xf>
    <xf numFmtId="0" fontId="13" fillId="34" borderId="10" xfId="0" applyFont="1" applyFill="1" applyBorder="1" applyAlignment="1" applyProtection="1">
      <alignment horizontal="center" wrapText="1"/>
      <protection locked="0"/>
    </xf>
    <xf numFmtId="0" fontId="7" fillId="0" borderId="13" xfId="0" applyFont="1" applyFill="1" applyBorder="1" applyAlignment="1" applyProtection="1">
      <alignment/>
      <protection locked="0"/>
    </xf>
    <xf numFmtId="0" fontId="14" fillId="35" borderId="14" xfId="0" applyFont="1" applyFill="1" applyBorder="1" applyAlignment="1" applyProtection="1">
      <alignment horizontal="center"/>
      <protection locked="0"/>
    </xf>
    <xf numFmtId="0" fontId="14" fillId="35" borderId="15" xfId="0" applyFont="1" applyFill="1" applyBorder="1" applyAlignment="1" applyProtection="1">
      <alignment horizontal="center"/>
      <protection locked="0"/>
    </xf>
    <xf numFmtId="0" fontId="14" fillId="35" borderId="16" xfId="0" applyFont="1" applyFill="1" applyBorder="1" applyAlignment="1" applyProtection="1">
      <alignment horizontal="center"/>
      <protection locked="0"/>
    </xf>
    <xf numFmtId="0" fontId="14" fillId="33" borderId="24" xfId="0" applyFont="1" applyFill="1" applyBorder="1" applyAlignment="1" applyProtection="1">
      <alignment wrapText="1"/>
      <protection locked="0"/>
    </xf>
    <xf numFmtId="0" fontId="14" fillId="36" borderId="39" xfId="0" applyFont="1" applyFill="1" applyBorder="1" applyAlignment="1" applyProtection="1">
      <alignment horizontal="center" wrapText="1"/>
      <protection locked="0"/>
    </xf>
    <xf numFmtId="0" fontId="0" fillId="0" borderId="0" xfId="0" applyAlignment="1" applyProtection="1">
      <alignment/>
      <protection locked="0"/>
    </xf>
    <xf numFmtId="0" fontId="5" fillId="33" borderId="0" xfId="0" applyFont="1" applyFill="1" applyAlignment="1" applyProtection="1">
      <alignment horizontal="right"/>
      <protection locked="0"/>
    </xf>
    <xf numFmtId="0" fontId="20" fillId="33" borderId="0" xfId="0" applyFont="1" applyFill="1" applyAlignment="1" applyProtection="1">
      <alignment/>
      <protection locked="0"/>
    </xf>
    <xf numFmtId="0" fontId="15" fillId="36" borderId="20" xfId="0" applyFont="1" applyFill="1" applyBorder="1" applyAlignment="1">
      <alignment horizontal="right" vertical="center" wrapText="1"/>
    </xf>
    <xf numFmtId="0" fontId="14" fillId="37" borderId="40" xfId="0" applyFont="1" applyFill="1" applyBorder="1" applyAlignment="1" applyProtection="1">
      <alignment horizontal="center"/>
      <protection locked="0"/>
    </xf>
    <xf numFmtId="0" fontId="14" fillId="0" borderId="30" xfId="0" applyFont="1" applyFill="1" applyBorder="1" applyAlignment="1">
      <alignment/>
    </xf>
    <xf numFmtId="0" fontId="21" fillId="37" borderId="41" xfId="0" applyFont="1" applyFill="1" applyBorder="1" applyAlignment="1" applyProtection="1">
      <alignment horizontal="center"/>
      <protection locked="0"/>
    </xf>
    <xf numFmtId="14" fontId="20" fillId="37" borderId="0" xfId="0" applyNumberFormat="1" applyFont="1" applyFill="1" applyAlignment="1" applyProtection="1">
      <alignment horizontal="right"/>
      <protection locked="0"/>
    </xf>
    <xf numFmtId="0" fontId="23" fillId="39" borderId="18" xfId="0" applyFont="1" applyFill="1" applyBorder="1" applyAlignment="1" applyProtection="1">
      <alignment horizontal="left"/>
      <protection locked="0"/>
    </xf>
    <xf numFmtId="0" fontId="0" fillId="0" borderId="0" xfId="0" applyAlignment="1" applyProtection="1">
      <alignment horizontal="left"/>
      <protection locked="0"/>
    </xf>
    <xf numFmtId="0" fontId="19" fillId="33" borderId="0" xfId="0" applyFont="1" applyFill="1" applyBorder="1" applyAlignment="1">
      <alignment horizontal="right"/>
    </xf>
    <xf numFmtId="49" fontId="20" fillId="33" borderId="0" xfId="0" applyNumberFormat="1" applyFont="1" applyFill="1" applyAlignment="1">
      <alignment horizontal="right"/>
    </xf>
    <xf numFmtId="0" fontId="20" fillId="33" borderId="0" xfId="0" applyNumberFormat="1" applyFont="1" applyFill="1" applyAlignment="1">
      <alignment horizontal="right"/>
    </xf>
    <xf numFmtId="0" fontId="6" fillId="40" borderId="42" xfId="0" applyFont="1" applyFill="1" applyBorder="1" applyAlignment="1" applyProtection="1">
      <alignment horizontal="left" vertical="top" wrapText="1"/>
      <protection locked="0"/>
    </xf>
    <xf numFmtId="0" fontId="6" fillId="40" borderId="43" xfId="0" applyFont="1" applyFill="1" applyBorder="1" applyAlignment="1" applyProtection="1">
      <alignment horizontal="left" vertical="top" wrapText="1"/>
      <protection locked="0"/>
    </xf>
    <xf numFmtId="0" fontId="6" fillId="40" borderId="44" xfId="0" applyFont="1" applyFill="1" applyBorder="1" applyAlignment="1" applyProtection="1">
      <alignment horizontal="left" vertical="top" wrapText="1"/>
      <protection locked="0"/>
    </xf>
    <xf numFmtId="0" fontId="6" fillId="40" borderId="45" xfId="0" applyFont="1" applyFill="1" applyBorder="1" applyAlignment="1" applyProtection="1">
      <alignment horizontal="left" vertical="top" wrapText="1"/>
      <protection locked="0"/>
    </xf>
    <xf numFmtId="0" fontId="6" fillId="40" borderId="0" xfId="0" applyFont="1" applyFill="1" applyBorder="1" applyAlignment="1" applyProtection="1">
      <alignment horizontal="left" vertical="top" wrapText="1"/>
      <protection locked="0"/>
    </xf>
    <xf numFmtId="0" fontId="6" fillId="40" borderId="46" xfId="0" applyFont="1" applyFill="1" applyBorder="1" applyAlignment="1" applyProtection="1">
      <alignment horizontal="left" vertical="top" wrapText="1"/>
      <protection locked="0"/>
    </xf>
    <xf numFmtId="0" fontId="6" fillId="40" borderId="47" xfId="0" applyFont="1" applyFill="1" applyBorder="1" applyAlignment="1" applyProtection="1">
      <alignment horizontal="left" vertical="top" wrapText="1"/>
      <protection locked="0"/>
    </xf>
    <xf numFmtId="0" fontId="6" fillId="40" borderId="48" xfId="0" applyFont="1" applyFill="1" applyBorder="1" applyAlignment="1" applyProtection="1">
      <alignment horizontal="left" vertical="top" wrapText="1"/>
      <protection locked="0"/>
    </xf>
    <xf numFmtId="0" fontId="6" fillId="40" borderId="49" xfId="0" applyFont="1" applyFill="1" applyBorder="1" applyAlignment="1" applyProtection="1">
      <alignment horizontal="left" vertical="top" wrapText="1"/>
      <protection locked="0"/>
    </xf>
    <xf numFmtId="0" fontId="18" fillId="33" borderId="0" xfId="0" applyFont="1" applyFill="1" applyAlignment="1">
      <alignment horizontal="center"/>
    </xf>
    <xf numFmtId="0" fontId="23" fillId="39" borderId="18" xfId="0" applyFont="1" applyFill="1" applyBorder="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latin typeface="Arial"/>
                <a:ea typeface="Arial"/>
                <a:cs typeface="Arial"/>
              </a:rPr>
              <a:t>Incidence of Key Variances - Neonatal Clinical Pathway Audit 
</a:t>
            </a:r>
          </a:p>
        </c:rich>
      </c:tx>
      <c:layout>
        <c:manualLayout>
          <c:xMode val="factor"/>
          <c:yMode val="factor"/>
          <c:x val="-0.00825"/>
          <c:y val="-0.021"/>
        </c:manualLayout>
      </c:layout>
      <c:spPr>
        <a:noFill/>
        <a:ln>
          <a:noFill/>
        </a:ln>
      </c:spPr>
    </c:title>
    <c:plotArea>
      <c:layout>
        <c:manualLayout>
          <c:xMode val="edge"/>
          <c:yMode val="edge"/>
          <c:x val="0.016"/>
          <c:y val="0.21275"/>
          <c:w val="0.96825"/>
          <c:h val="0.76225"/>
        </c:manualLayout>
      </c:layout>
      <c:barChart>
        <c:barDir val="bar"/>
        <c:grouping val="clustered"/>
        <c:varyColors val="1"/>
        <c:ser>
          <c:idx val="1"/>
          <c:order val="0"/>
          <c:tx>
            <c:strRef>
              <c:f>Variances!$A$12:$A$19</c:f>
              <c:strCache>
                <c:ptCount val="1"/>
                <c:pt idx="0">
                  <c:v>who cares Enter Key Variance #2 Enter Key Variance #3 Enter Key Variance #4 Enter Key Variance #5 Enter Key Variance #6 Enter Key Variance #7 Enter Key Variance #8</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cat>
            <c:strRef>
              <c:f>Variances!$A$12:$A$19</c:f>
              <c:strCache/>
            </c:strRef>
          </c:cat>
          <c:val>
            <c:numRef>
              <c:f>Variances!$V$12:$V$19</c:f>
              <c:numCache/>
            </c:numRef>
          </c:val>
        </c:ser>
        <c:gapWidth val="10"/>
        <c:axId val="18289330"/>
        <c:axId val="30386243"/>
      </c:barChart>
      <c:catAx>
        <c:axId val="1828933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30386243"/>
        <c:crosses val="autoZero"/>
        <c:auto val="1"/>
        <c:lblOffset val="100"/>
        <c:tickLblSkip val="1"/>
        <c:noMultiLvlLbl val="0"/>
      </c:catAx>
      <c:valAx>
        <c:axId val="30386243"/>
        <c:scaling>
          <c:orientation val="minMax"/>
          <c:max val="20"/>
        </c:scaling>
        <c:axPos val="t"/>
        <c:title>
          <c:tx>
            <c:rich>
              <a:bodyPr vert="horz" rot="0" anchor="ctr"/>
              <a:lstStyle/>
              <a:p>
                <a:pPr algn="ctr">
                  <a:defRPr/>
                </a:pPr>
                <a:r>
                  <a:rPr lang="en-US" cap="none" sz="1200" b="1" i="0" u="none" baseline="0">
                    <a:solidFill>
                      <a:srgbClr val="000000"/>
                    </a:solidFill>
                    <a:latin typeface="Arial"/>
                    <a:ea typeface="Arial"/>
                    <a:cs typeface="Arial"/>
                  </a:rPr>
                  <a:t>Cases with Variance Present</a:t>
                </a:r>
              </a:p>
            </c:rich>
          </c:tx>
          <c:layout>
            <c:manualLayout>
              <c:xMode val="factor"/>
              <c:yMode val="factor"/>
              <c:x val="0.1425"/>
              <c:y val="-0.1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crossAx val="18289330"/>
        <c:crossesAt val="1"/>
        <c:crossBetween val="between"/>
        <c:dispUnits/>
      </c:valAx>
      <c:spPr>
        <a:gradFill rotWithShape="1">
          <a:gsLst>
            <a:gs pos="0">
              <a:srgbClr val="00FF00"/>
            </a:gs>
            <a:gs pos="100000">
              <a:srgbClr val="DFFFDF"/>
            </a:gs>
          </a:gsLst>
          <a:path path="rect">
            <a:fillToRect l="100000" b="100000"/>
          </a:path>
        </a:gra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57150</xdr:rowOff>
    </xdr:from>
    <xdr:to>
      <xdr:col>0</xdr:col>
      <xdr:colOff>4029075</xdr:colOff>
      <xdr:row>1</xdr:row>
      <xdr:rowOff>857250</xdr:rowOff>
    </xdr:to>
    <xdr:pic>
      <xdr:nvPicPr>
        <xdr:cNvPr id="1" name="Picture 8"/>
        <xdr:cNvPicPr preferRelativeResize="1">
          <a:picLocks noChangeAspect="1"/>
        </xdr:cNvPicPr>
      </xdr:nvPicPr>
      <xdr:blipFill>
        <a:blip r:embed="rId1"/>
        <a:stretch>
          <a:fillRect/>
        </a:stretch>
      </xdr:blipFill>
      <xdr:spPr>
        <a:xfrm>
          <a:off x="95250" y="400050"/>
          <a:ext cx="3933825" cy="800100"/>
        </a:xfrm>
        <a:prstGeom prst="rect">
          <a:avLst/>
        </a:prstGeom>
        <a:noFill/>
        <a:ln w="9525" cmpd="sng">
          <a:noFill/>
        </a:ln>
      </xdr:spPr>
    </xdr:pic>
    <xdr:clientData/>
  </xdr:twoCellAnchor>
  <xdr:twoCellAnchor>
    <xdr:from>
      <xdr:col>22</xdr:col>
      <xdr:colOff>95250</xdr:colOff>
      <xdr:row>5</xdr:row>
      <xdr:rowOff>95250</xdr:rowOff>
    </xdr:from>
    <xdr:to>
      <xdr:col>25</xdr:col>
      <xdr:colOff>285750</xdr:colOff>
      <xdr:row>10</xdr:row>
      <xdr:rowOff>19050</xdr:rowOff>
    </xdr:to>
    <xdr:sp>
      <xdr:nvSpPr>
        <xdr:cNvPr id="2" name="Line Callout 1 1"/>
        <xdr:cNvSpPr>
          <a:spLocks/>
        </xdr:cNvSpPr>
      </xdr:nvSpPr>
      <xdr:spPr>
        <a:xfrm>
          <a:off x="15516225" y="2038350"/>
          <a:ext cx="1819275" cy="1447800"/>
        </a:xfrm>
        <a:prstGeom prst="borderCallout1">
          <a:avLst>
            <a:gd name="adj1" fmla="val -68962"/>
            <a:gd name="adj2" fmla="val 5657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Click on red flag to show what the row means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19050</xdr:rowOff>
    </xdr:from>
    <xdr:to>
      <xdr:col>21</xdr:col>
      <xdr:colOff>504825</xdr:colOff>
      <xdr:row>37</xdr:row>
      <xdr:rowOff>228600</xdr:rowOff>
    </xdr:to>
    <xdr:graphicFrame>
      <xdr:nvGraphicFramePr>
        <xdr:cNvPr id="1" name="Chart 1028"/>
        <xdr:cNvGraphicFramePr/>
      </xdr:nvGraphicFramePr>
      <xdr:xfrm>
        <a:off x="28575" y="6734175"/>
        <a:ext cx="13868400" cy="37242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xdr:row>
      <xdr:rowOff>0</xdr:rowOff>
    </xdr:from>
    <xdr:to>
      <xdr:col>1</xdr:col>
      <xdr:colOff>428625</xdr:colOff>
      <xdr:row>3</xdr:row>
      <xdr:rowOff>57150</xdr:rowOff>
    </xdr:to>
    <xdr:pic>
      <xdr:nvPicPr>
        <xdr:cNvPr id="2" name="Picture 8"/>
        <xdr:cNvPicPr preferRelativeResize="1">
          <a:picLocks noChangeAspect="1"/>
        </xdr:cNvPicPr>
      </xdr:nvPicPr>
      <xdr:blipFill>
        <a:blip r:embed="rId2"/>
        <a:stretch>
          <a:fillRect/>
        </a:stretch>
      </xdr:blipFill>
      <xdr:spPr>
        <a:xfrm>
          <a:off x="0" y="161925"/>
          <a:ext cx="39338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9"/>
  <sheetViews>
    <sheetView zoomScalePageLayoutView="0" workbookViewId="0" topLeftCell="A1">
      <selection activeCell="A26" sqref="A26"/>
    </sheetView>
  </sheetViews>
  <sheetFormatPr defaultColWidth="64.140625" defaultRowHeight="12.75"/>
  <cols>
    <col min="1" max="16384" width="64.140625" style="2" customWidth="1"/>
  </cols>
  <sheetData>
    <row r="1" ht="19.5">
      <c r="A1" s="72" t="s">
        <v>79</v>
      </c>
    </row>
    <row r="2" ht="6" customHeight="1">
      <c r="A2" s="73"/>
    </row>
    <row r="3" ht="19.5" customHeight="1">
      <c r="A3" s="74" t="s">
        <v>80</v>
      </c>
    </row>
    <row r="4" ht="6" customHeight="1">
      <c r="A4" s="73"/>
    </row>
    <row r="5" ht="57.75" customHeight="1">
      <c r="A5" s="74" t="s">
        <v>81</v>
      </c>
    </row>
    <row r="6" ht="6" customHeight="1">
      <c r="A6" s="73"/>
    </row>
    <row r="7" ht="54.75" customHeight="1">
      <c r="A7" s="74" t="s">
        <v>82</v>
      </c>
    </row>
    <row r="8" ht="6" customHeight="1">
      <c r="A8" s="73"/>
    </row>
    <row r="9" ht="91.5" customHeight="1">
      <c r="A9" s="74" t="s">
        <v>83</v>
      </c>
    </row>
    <row r="10" ht="6" customHeight="1">
      <c r="A10" s="73"/>
    </row>
    <row r="11" ht="82.5" customHeight="1">
      <c r="A11" s="74" t="s">
        <v>84</v>
      </c>
    </row>
    <row r="12" ht="6" customHeight="1">
      <c r="A12" s="73"/>
    </row>
    <row r="13" ht="39.75" customHeight="1">
      <c r="A13" s="74" t="s">
        <v>85</v>
      </c>
    </row>
    <row r="14" ht="6" customHeight="1">
      <c r="A14" s="73"/>
    </row>
    <row r="15" ht="15">
      <c r="A15" s="74"/>
    </row>
    <row r="16" ht="15">
      <c r="A16" s="74"/>
    </row>
    <row r="17" ht="15">
      <c r="A17" s="74"/>
    </row>
    <row r="18" ht="15">
      <c r="A18" s="74"/>
    </row>
    <row r="19" ht="15">
      <c r="A19" s="74"/>
    </row>
    <row r="20" ht="15">
      <c r="A20" s="74"/>
    </row>
    <row r="21" ht="15">
      <c r="A21" s="74"/>
    </row>
    <row r="22" ht="15">
      <c r="A22" s="74"/>
    </row>
    <row r="23" ht="15">
      <c r="A23" s="74"/>
    </row>
    <row r="24" ht="15">
      <c r="A24" s="74"/>
    </row>
    <row r="25" ht="15">
      <c r="A25" s="74"/>
    </row>
    <row r="26" ht="15">
      <c r="A26" s="74"/>
    </row>
    <row r="27" ht="15">
      <c r="A27" s="74"/>
    </row>
    <row r="28" ht="15">
      <c r="A28" s="74"/>
    </row>
    <row r="29" ht="15">
      <c r="A29" s="74"/>
    </row>
    <row r="30" ht="15">
      <c r="A30" s="74"/>
    </row>
    <row r="31" ht="15">
      <c r="A31" s="74"/>
    </row>
    <row r="32" ht="15">
      <c r="A32" s="74"/>
    </row>
    <row r="33" ht="15">
      <c r="A33" s="74"/>
    </row>
    <row r="34" ht="15">
      <c r="A34" s="75"/>
    </row>
    <row r="35" ht="15">
      <c r="A35" s="28"/>
    </row>
    <row r="36" ht="15">
      <c r="A36" s="28"/>
    </row>
    <row r="37" ht="15">
      <c r="A37" s="28"/>
    </row>
    <row r="38" ht="15">
      <c r="A38" s="28"/>
    </row>
    <row r="39" ht="15">
      <c r="A39" s="28"/>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D156"/>
  <sheetViews>
    <sheetView tabSelected="1" view="pageBreakPreview" zoomScaleSheetLayoutView="100"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X15" sqref="X15"/>
    </sheetView>
  </sheetViews>
  <sheetFormatPr defaultColWidth="9.140625" defaultRowHeight="12.75"/>
  <cols>
    <col min="1" max="1" width="61.140625" style="2" bestFit="1" customWidth="1"/>
    <col min="2" max="2" width="7.8515625" style="2" customWidth="1"/>
    <col min="3" max="3" width="7.57421875" style="2" customWidth="1"/>
    <col min="4" max="6" width="7.421875" style="2" customWidth="1"/>
    <col min="7" max="9" width="7.57421875" style="2" customWidth="1"/>
    <col min="10" max="10" width="7.421875" style="2" customWidth="1"/>
    <col min="11" max="13" width="8.57421875" style="2" customWidth="1"/>
    <col min="14" max="14" width="8.421875" style="2" customWidth="1"/>
    <col min="15" max="15" width="8.57421875" style="2" customWidth="1"/>
    <col min="16" max="17" width="8.8515625" style="2" customWidth="1"/>
    <col min="18" max="18" width="8.421875" style="2" customWidth="1"/>
    <col min="19" max="19" width="8.140625" style="2" customWidth="1"/>
    <col min="20" max="20" width="8.7109375" style="2" customWidth="1"/>
    <col min="21" max="21" width="8.421875" style="2" customWidth="1"/>
    <col min="22" max="22" width="8.140625" style="2" customWidth="1"/>
    <col min="23" max="23" width="6.140625" style="0" customWidth="1"/>
  </cols>
  <sheetData>
    <row r="1" spans="1:30" ht="27">
      <c r="A1" s="99"/>
      <c r="B1" s="99"/>
      <c r="C1" s="99"/>
      <c r="D1" s="99"/>
      <c r="E1" s="99"/>
      <c r="F1" s="99"/>
      <c r="G1" s="99"/>
      <c r="H1" s="99"/>
      <c r="I1" s="99"/>
      <c r="J1" s="99"/>
      <c r="K1" s="99"/>
      <c r="L1" s="99"/>
      <c r="M1" s="99"/>
      <c r="N1" s="99"/>
      <c r="O1" s="99"/>
      <c r="P1" s="99"/>
      <c r="Q1" s="99"/>
      <c r="R1" s="100" t="s">
        <v>90</v>
      </c>
      <c r="S1" s="99"/>
      <c r="T1" s="99"/>
      <c r="U1" s="99"/>
      <c r="V1" s="99"/>
      <c r="AD1" s="79"/>
    </row>
    <row r="2" spans="1:30" s="98" customFormat="1" ht="70.5" customHeight="1">
      <c r="A2" s="77"/>
      <c r="B2" s="81"/>
      <c r="C2" s="81"/>
      <c r="D2" s="81"/>
      <c r="E2" s="81"/>
      <c r="F2" s="81"/>
      <c r="G2" s="81"/>
      <c r="H2" s="81"/>
      <c r="I2" s="81"/>
      <c r="J2" s="81"/>
      <c r="K2" s="81"/>
      <c r="L2" s="81"/>
      <c r="M2" s="81"/>
      <c r="N2" s="81"/>
      <c r="O2" s="81"/>
      <c r="P2" s="81"/>
      <c r="Q2" s="81"/>
      <c r="R2" s="100" t="s">
        <v>91</v>
      </c>
      <c r="S2" s="81"/>
      <c r="T2" s="81"/>
      <c r="U2" s="81"/>
      <c r="V2" s="81"/>
      <c r="AD2" s="79">
        <v>0</v>
      </c>
    </row>
    <row r="3" spans="1:30" s="98" customFormat="1" ht="32.25">
      <c r="A3" s="77"/>
      <c r="B3" s="81"/>
      <c r="C3" s="81"/>
      <c r="D3" s="81"/>
      <c r="E3" s="81"/>
      <c r="F3" s="81"/>
      <c r="G3" s="81"/>
      <c r="H3" s="81"/>
      <c r="I3" s="81"/>
      <c r="J3" s="81"/>
      <c r="K3" s="81"/>
      <c r="L3" s="81"/>
      <c r="M3" s="81"/>
      <c r="N3" s="81"/>
      <c r="O3" s="81"/>
      <c r="P3" s="81"/>
      <c r="Q3" s="81"/>
      <c r="R3" s="100"/>
      <c r="S3" s="81"/>
      <c r="T3" s="81"/>
      <c r="U3" s="81"/>
      <c r="V3" s="81"/>
      <c r="AD3" s="79">
        <v>1</v>
      </c>
    </row>
    <row r="4" spans="1:30" s="98" customFormat="1" ht="49.5" customHeight="1" hidden="1">
      <c r="A4" s="81"/>
      <c r="B4" s="81"/>
      <c r="C4" s="81"/>
      <c r="D4" s="81"/>
      <c r="E4" s="81"/>
      <c r="F4" s="81"/>
      <c r="G4" s="81"/>
      <c r="H4" s="81"/>
      <c r="I4" s="81"/>
      <c r="J4" s="81"/>
      <c r="K4" s="81"/>
      <c r="L4" s="81"/>
      <c r="M4" s="81"/>
      <c r="N4" s="81"/>
      <c r="O4" s="81"/>
      <c r="P4" s="81"/>
      <c r="Q4" s="81"/>
      <c r="R4" s="81"/>
      <c r="S4" s="81"/>
      <c r="T4" s="81"/>
      <c r="U4" s="81"/>
      <c r="V4" s="81"/>
      <c r="AD4" s="79">
        <v>2</v>
      </c>
    </row>
    <row r="5" spans="1:30" s="78" customFormat="1" ht="23.25" customHeight="1">
      <c r="A5" s="106" t="s">
        <v>89</v>
      </c>
      <c r="B5" s="107"/>
      <c r="C5" s="107"/>
      <c r="D5" s="107"/>
      <c r="E5" s="107"/>
      <c r="F5" s="107"/>
      <c r="G5" s="107"/>
      <c r="H5" s="107"/>
      <c r="I5" s="107"/>
      <c r="J5" s="107"/>
      <c r="K5" s="107"/>
      <c r="L5" s="107"/>
      <c r="M5" s="107"/>
      <c r="N5" s="107"/>
      <c r="O5" s="107"/>
      <c r="P5" s="107"/>
      <c r="Q5" s="107"/>
      <c r="R5" s="107"/>
      <c r="S5" s="107"/>
      <c r="T5" s="107"/>
      <c r="U5" s="107"/>
      <c r="V5" s="107"/>
      <c r="AD5" s="79" t="s">
        <v>33</v>
      </c>
    </row>
    <row r="6" spans="1:30" s="78" customFormat="1" ht="27" customHeight="1">
      <c r="A6" s="80" t="s">
        <v>32</v>
      </c>
      <c r="B6" s="64">
        <v>20</v>
      </c>
      <c r="C6" s="81"/>
      <c r="D6" s="82"/>
      <c r="E6" s="81"/>
      <c r="F6" s="82"/>
      <c r="G6" s="83"/>
      <c r="H6" s="83"/>
      <c r="I6" s="83"/>
      <c r="J6" s="81"/>
      <c r="K6" s="84"/>
      <c r="L6" s="84"/>
      <c r="M6" s="84"/>
      <c r="N6" s="84"/>
      <c r="O6" s="84"/>
      <c r="P6" s="81"/>
      <c r="Q6" s="105">
        <f ca="1">TODAY()</f>
        <v>43179</v>
      </c>
      <c r="R6" s="105"/>
      <c r="S6" s="105"/>
      <c r="T6" s="105"/>
      <c r="U6" s="105"/>
      <c r="V6" s="105"/>
      <c r="AD6" s="79"/>
    </row>
    <row r="7" spans="1:22" s="86" customFormat="1" ht="13.5" thickBot="1">
      <c r="A7" s="85" t="s">
        <v>40</v>
      </c>
      <c r="B7" s="81"/>
      <c r="C7" s="81"/>
      <c r="D7" s="81"/>
      <c r="E7" s="81"/>
      <c r="F7" s="81"/>
      <c r="G7" s="81"/>
      <c r="H7" s="81"/>
      <c r="I7" s="81"/>
      <c r="J7" s="81"/>
      <c r="K7" s="81"/>
      <c r="L7" s="81"/>
      <c r="M7" s="81"/>
      <c r="N7" s="81"/>
      <c r="O7" s="81"/>
      <c r="P7" s="81"/>
      <c r="Q7" s="81"/>
      <c r="R7" s="81"/>
      <c r="S7" s="81"/>
      <c r="T7" s="81"/>
      <c r="U7" s="81"/>
      <c r="V7" s="81"/>
    </row>
    <row r="8" spans="1:22" s="86" customFormat="1" ht="51" customHeight="1" thickBot="1">
      <c r="A8" s="87" t="s">
        <v>7</v>
      </c>
      <c r="B8" s="88" t="s">
        <v>0</v>
      </c>
      <c r="C8" s="89" t="s">
        <v>6</v>
      </c>
      <c r="D8" s="89" t="s">
        <v>1</v>
      </c>
      <c r="E8" s="89" t="s">
        <v>2</v>
      </c>
      <c r="F8" s="89" t="s">
        <v>3</v>
      </c>
      <c r="G8" s="89" t="s">
        <v>4</v>
      </c>
      <c r="H8" s="89" t="s">
        <v>5</v>
      </c>
      <c r="I8" s="89" t="s">
        <v>14</v>
      </c>
      <c r="J8" s="89" t="s">
        <v>15</v>
      </c>
      <c r="K8" s="89" t="s">
        <v>16</v>
      </c>
      <c r="L8" s="89" t="s">
        <v>17</v>
      </c>
      <c r="M8" s="89" t="s">
        <v>18</v>
      </c>
      <c r="N8" s="89" t="s">
        <v>20</v>
      </c>
      <c r="O8" s="89" t="s">
        <v>27</v>
      </c>
      <c r="P8" s="89" t="s">
        <v>21</v>
      </c>
      <c r="Q8" s="90" t="s">
        <v>22</v>
      </c>
      <c r="R8" s="89" t="s">
        <v>23</v>
      </c>
      <c r="S8" s="89" t="s">
        <v>24</v>
      </c>
      <c r="T8" s="88" t="s">
        <v>25</v>
      </c>
      <c r="U8" s="88" t="s">
        <v>26</v>
      </c>
      <c r="V8" s="91" t="s">
        <v>30</v>
      </c>
    </row>
    <row r="9" spans="1:22" s="86" customFormat="1" ht="15">
      <c r="A9" s="92" t="s">
        <v>92</v>
      </c>
      <c r="B9" s="93"/>
      <c r="C9" s="94"/>
      <c r="D9" s="94"/>
      <c r="E9" s="94"/>
      <c r="F9" s="94"/>
      <c r="G9" s="94"/>
      <c r="H9" s="94"/>
      <c r="I9" s="94"/>
      <c r="J9" s="94"/>
      <c r="K9" s="94"/>
      <c r="L9" s="94"/>
      <c r="M9" s="94"/>
      <c r="N9" s="94"/>
      <c r="O9" s="94"/>
      <c r="P9" s="94"/>
      <c r="Q9" s="94"/>
      <c r="R9" s="94"/>
      <c r="S9" s="94"/>
      <c r="T9" s="94"/>
      <c r="U9" s="94"/>
      <c r="V9" s="95"/>
    </row>
    <row r="10" spans="1:22" s="86" customFormat="1" ht="13.5" thickBot="1">
      <c r="A10" s="96" t="s">
        <v>50</v>
      </c>
      <c r="B10" s="65"/>
      <c r="C10" s="66"/>
      <c r="D10" s="66"/>
      <c r="E10" s="66"/>
      <c r="F10" s="66"/>
      <c r="G10" s="66"/>
      <c r="H10" s="66"/>
      <c r="I10" s="66"/>
      <c r="J10" s="66"/>
      <c r="K10" s="66"/>
      <c r="L10" s="66"/>
      <c r="M10" s="66"/>
      <c r="N10" s="66"/>
      <c r="O10" s="66"/>
      <c r="P10" s="66"/>
      <c r="Q10" s="66"/>
      <c r="R10" s="66"/>
      <c r="S10" s="66"/>
      <c r="T10" s="66"/>
      <c r="U10" s="67"/>
      <c r="V10" s="97">
        <f>(SUM(IF(B10&gt;0,1,0)+IF(C10&gt;0,1,0)+IF(D10&gt;0,1,0)+IF(E10&gt;0,1,0)+IF(F10&gt;0,1,0)+IF(G10&gt;0,1,0)+IF(H10&gt;0,1,0)+IF(I10&gt;0,1,0)+IF(J10&gt;0,1,0)+IF(K10&gt;0,1,0)+IF(L10&gt;0,1,0)+IF(M10&gt;0,1,0)+IF(N10&gt;0,1,0)+IF(O10&gt;0,1,0)+IF(P10&gt;0,1,0)+IF(Q10&gt;0,1,0)+IF(R10&gt;0,1,0)+IF(S10&gt;0,1,0)+IF(T10&gt;0,1,0)+IF(U10&gt;0,1,0)))</f>
        <v>0</v>
      </c>
    </row>
    <row r="11" spans="1:22" ht="13.5" thickBot="1">
      <c r="A11" s="17" t="s">
        <v>8</v>
      </c>
      <c r="B11" s="18">
        <f>(SUM(IF(B10=0,0,IF(B10=1,0.5,IF(B10=2,1,0)))))</f>
        <v>0</v>
      </c>
      <c r="C11" s="18">
        <f aca="true" t="shared" si="0" ref="C11:U11">(SUM(IF(C10=0,0,IF(C10=1,0.5,IF(C10=2,1,0)))))</f>
        <v>0</v>
      </c>
      <c r="D11" s="18">
        <f t="shared" si="0"/>
        <v>0</v>
      </c>
      <c r="E11" s="18">
        <f t="shared" si="0"/>
        <v>0</v>
      </c>
      <c r="F11" s="18">
        <f t="shared" si="0"/>
        <v>0</v>
      </c>
      <c r="G11" s="18">
        <f t="shared" si="0"/>
        <v>0</v>
      </c>
      <c r="H11" s="18">
        <f t="shared" si="0"/>
        <v>0</v>
      </c>
      <c r="I11" s="18">
        <f t="shared" si="0"/>
        <v>0</v>
      </c>
      <c r="J11" s="18">
        <f t="shared" si="0"/>
        <v>0</v>
      </c>
      <c r="K11" s="18">
        <f t="shared" si="0"/>
        <v>0</v>
      </c>
      <c r="L11" s="18">
        <f t="shared" si="0"/>
        <v>0</v>
      </c>
      <c r="M11" s="18">
        <f t="shared" si="0"/>
        <v>0</v>
      </c>
      <c r="N11" s="18">
        <f t="shared" si="0"/>
        <v>0</v>
      </c>
      <c r="O11" s="18">
        <f t="shared" si="0"/>
        <v>0</v>
      </c>
      <c r="P11" s="18">
        <f t="shared" si="0"/>
        <v>0</v>
      </c>
      <c r="Q11" s="18">
        <f t="shared" si="0"/>
        <v>0</v>
      </c>
      <c r="R11" s="18">
        <f t="shared" si="0"/>
        <v>0</v>
      </c>
      <c r="S11" s="18">
        <f t="shared" si="0"/>
        <v>0</v>
      </c>
      <c r="T11" s="18">
        <f t="shared" si="0"/>
        <v>0</v>
      </c>
      <c r="U11" s="18">
        <f t="shared" si="0"/>
        <v>0</v>
      </c>
      <c r="V11" s="18">
        <f>AVERAGE(B11:U11)</f>
        <v>0</v>
      </c>
    </row>
    <row r="12" spans="1:22" ht="15">
      <c r="A12" s="12" t="s">
        <v>93</v>
      </c>
      <c r="B12" s="13"/>
      <c r="C12" s="14"/>
      <c r="D12" s="14"/>
      <c r="E12" s="14"/>
      <c r="F12" s="14"/>
      <c r="G12" s="14"/>
      <c r="H12" s="14"/>
      <c r="I12" s="14"/>
      <c r="J12" s="14"/>
      <c r="K12" s="14"/>
      <c r="L12" s="14"/>
      <c r="M12" s="14"/>
      <c r="N12" s="14"/>
      <c r="O12" s="14"/>
      <c r="P12" s="14"/>
      <c r="Q12" s="14"/>
      <c r="R12" s="14"/>
      <c r="S12" s="14"/>
      <c r="T12" s="14"/>
      <c r="U12" s="14"/>
      <c r="V12" s="15"/>
    </row>
    <row r="13" spans="1:22" ht="13.5" thickBot="1">
      <c r="A13" s="19" t="s">
        <v>133</v>
      </c>
      <c r="B13" s="68"/>
      <c r="C13" s="69"/>
      <c r="D13" s="69"/>
      <c r="E13" s="69"/>
      <c r="F13" s="69"/>
      <c r="G13" s="69"/>
      <c r="H13" s="69"/>
      <c r="I13" s="69"/>
      <c r="J13" s="69"/>
      <c r="K13" s="69"/>
      <c r="L13" s="69"/>
      <c r="M13" s="69"/>
      <c r="N13" s="69"/>
      <c r="O13" s="69"/>
      <c r="P13" s="69"/>
      <c r="Q13" s="69"/>
      <c r="R13" s="69"/>
      <c r="S13" s="69"/>
      <c r="T13" s="69"/>
      <c r="U13" s="70"/>
      <c r="V13" s="20">
        <f>(SUM(IF(B13&gt;0,1,0)+IF(C13&gt;0,1,0)+IF(D13&gt;0,1,0)+IF(E13&gt;0,1,0)+IF(F13&gt;0,1,0)+IF(G13&gt;0,1,0)+IF(H13&gt;0,1,0)+IF(I13&gt;0,1,0)+IF(J13&gt;0,1,0)+IF(K13&gt;0,1,0)+IF(L13&gt;0,1,0)+IF(M13&gt;0,1,0)+IF(N13&gt;0,1,0)+IF(O13&gt;0,1,0)+IF(P13&gt;0,1,0)+IF(Q13&gt;0,1,0)+IF(R13&gt;0,1,0)+IF(S13&gt;0,1,0)+IF(T13&gt;0,1,0)+IF(U13&gt;0,1,0)))</f>
        <v>0</v>
      </c>
    </row>
    <row r="14" spans="1:22" ht="13.5" thickBot="1">
      <c r="A14" s="17" t="s">
        <v>8</v>
      </c>
      <c r="B14" s="18">
        <f>(SUM(IF(B13=0,0,IF(B13=1,0.5,IF(B13=2,1,0)))))</f>
        <v>0</v>
      </c>
      <c r="C14" s="18">
        <f aca="true" t="shared" si="1" ref="C14:U14">(SUM(IF(C13=0,0,IF(C13=1,0.5,IF(C13=2,1,0)))))</f>
        <v>0</v>
      </c>
      <c r="D14" s="18">
        <f t="shared" si="1"/>
        <v>0</v>
      </c>
      <c r="E14" s="18">
        <f t="shared" si="1"/>
        <v>0</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18">
        <f t="shared" si="1"/>
        <v>0</v>
      </c>
      <c r="S14" s="18">
        <f t="shared" si="1"/>
        <v>0</v>
      </c>
      <c r="T14" s="18">
        <f t="shared" si="1"/>
        <v>0</v>
      </c>
      <c r="U14" s="18">
        <f t="shared" si="1"/>
        <v>0</v>
      </c>
      <c r="V14" s="18">
        <f>AVERAGE(B14:U14)</f>
        <v>0</v>
      </c>
    </row>
    <row r="15" spans="1:22" ht="15">
      <c r="A15" s="12" t="s">
        <v>95</v>
      </c>
      <c r="B15" s="13"/>
      <c r="C15" s="14"/>
      <c r="D15" s="14"/>
      <c r="E15" s="14"/>
      <c r="F15" s="14"/>
      <c r="G15" s="14"/>
      <c r="H15" s="14"/>
      <c r="I15" s="14"/>
      <c r="J15" s="14"/>
      <c r="K15" s="14"/>
      <c r="L15" s="14"/>
      <c r="M15" s="14"/>
      <c r="N15" s="14"/>
      <c r="O15" s="14"/>
      <c r="P15" s="14"/>
      <c r="Q15" s="14"/>
      <c r="R15" s="14"/>
      <c r="S15" s="14"/>
      <c r="T15" s="14"/>
      <c r="U15" s="14"/>
      <c r="V15" s="15"/>
    </row>
    <row r="16" spans="1:22" ht="12.75">
      <c r="A16" s="19" t="s">
        <v>94</v>
      </c>
      <c r="B16" s="68">
        <v>0</v>
      </c>
      <c r="C16" s="68">
        <v>0</v>
      </c>
      <c r="D16" s="68">
        <v>0</v>
      </c>
      <c r="E16" s="68">
        <v>0</v>
      </c>
      <c r="F16" s="68">
        <v>0</v>
      </c>
      <c r="G16" s="68">
        <v>0</v>
      </c>
      <c r="H16" s="68">
        <v>0</v>
      </c>
      <c r="I16" s="68">
        <v>0</v>
      </c>
      <c r="J16" s="68">
        <v>0</v>
      </c>
      <c r="K16" s="68">
        <v>0</v>
      </c>
      <c r="L16" s="68">
        <v>0</v>
      </c>
      <c r="M16" s="68">
        <v>0</v>
      </c>
      <c r="N16" s="68">
        <v>0</v>
      </c>
      <c r="O16" s="68">
        <v>0</v>
      </c>
      <c r="P16" s="68">
        <v>0</v>
      </c>
      <c r="Q16" s="68">
        <v>0</v>
      </c>
      <c r="R16" s="68">
        <v>0</v>
      </c>
      <c r="S16" s="68">
        <v>0</v>
      </c>
      <c r="T16" s="68">
        <v>0</v>
      </c>
      <c r="U16" s="68">
        <v>0</v>
      </c>
      <c r="V16" s="20">
        <f>(SUM(IF(B16&gt;0,1,0)+IF(C16&gt;0,1,0)+IF(D16&gt;0,1,0)+IF(E16&gt;0,1,0)+IF(F16&gt;0,1,0)+IF(G16&gt;0,1,0)+IF(H16&gt;0,1,0)+IF(I16&gt;0,1,0)+IF(J16&gt;0,1,0)+IF(K16&gt;0,1,0)+IF(L16&gt;0,1,0)+IF(M16&gt;0,1,0)+IF(N16&gt;0,1,0)+IF(O16&gt;0,1,0)+IF(P16&gt;0,1,0)+IF(Q16&gt;0,1,0)+IF(R16&gt;0,1,0)+IF(S16&gt;0,1,0)+IF(T16&gt;0,1,0)+IF(U16&gt;0,1,0)))</f>
        <v>0</v>
      </c>
    </row>
    <row r="17" spans="1:22" ht="12.75">
      <c r="A17" s="19" t="s">
        <v>63</v>
      </c>
      <c r="B17" s="68"/>
      <c r="C17" s="68"/>
      <c r="D17" s="68"/>
      <c r="E17" s="68"/>
      <c r="F17" s="68"/>
      <c r="G17" s="68"/>
      <c r="H17" s="68"/>
      <c r="I17" s="68"/>
      <c r="J17" s="68"/>
      <c r="K17" s="68"/>
      <c r="L17" s="68"/>
      <c r="M17" s="68"/>
      <c r="N17" s="68"/>
      <c r="O17" s="68"/>
      <c r="P17" s="68"/>
      <c r="Q17" s="68"/>
      <c r="R17" s="68"/>
      <c r="S17" s="68"/>
      <c r="T17" s="68"/>
      <c r="U17" s="68"/>
      <c r="V17" s="20">
        <f>(SUM(IF(B17&gt;0,1,0)+IF(C17&gt;0,1,0)+IF(D17&gt;0,1,0)+IF(E17&gt;0,1,0)+IF(F17&gt;0,1,0)+IF(G17&gt;0,1,0)+IF(H17&gt;0,1,0)+IF(I17&gt;0,1,0)+IF(J17&gt;0,1,0)+IF(K17&gt;0,1,0)+IF(L17&gt;0,1,0)+IF(M17&gt;0,1,0)+IF(N17&gt;0,1,0)+IF(O17&gt;0,1,0)+IF(P17&gt;0,1,0)+IF(Q17&gt;0,1,0)+IF(R17&gt;0,1,0)+IF(S17&gt;0,1,0)+IF(T17&gt;0,1,0)+IF(U17&gt;0,1,0)))</f>
        <v>0</v>
      </c>
    </row>
    <row r="18" spans="1:22" ht="12.75">
      <c r="A18" s="19" t="s">
        <v>62</v>
      </c>
      <c r="B18" s="68"/>
      <c r="C18" s="68"/>
      <c r="D18" s="68"/>
      <c r="E18" s="68"/>
      <c r="F18" s="68"/>
      <c r="G18" s="68"/>
      <c r="H18" s="68"/>
      <c r="I18" s="68"/>
      <c r="J18" s="68"/>
      <c r="K18" s="68"/>
      <c r="L18" s="68"/>
      <c r="M18" s="68"/>
      <c r="N18" s="68"/>
      <c r="O18" s="68"/>
      <c r="P18" s="68"/>
      <c r="Q18" s="68"/>
      <c r="R18" s="68"/>
      <c r="S18" s="68"/>
      <c r="T18" s="68"/>
      <c r="U18" s="68"/>
      <c r="V18" s="20">
        <f>(SUM(IF(B18&gt;0,1,0)+IF(C18&gt;0,1,0)+IF(D18&gt;0,1,0)+IF(E18&gt;0,1,0)+IF(F18&gt;0,1,0)+IF(G18&gt;0,1,0)+IF(H18&gt;0,1,0)+IF(I18&gt;0,1,0)+IF(J18&gt;0,1,0)+IF(K18&gt;0,1,0)+IF(L18&gt;0,1,0)+IF(M18&gt;0,1,0)+IF(N18&gt;0,1,0)+IF(O18&gt;0,1,0)+IF(P18&gt;0,1,0)+IF(Q18&gt;0,1,0)+IF(R18&gt;0,1,0)+IF(S18&gt;0,1,0)+IF(T18&gt;0,1,0)+IF(U18&gt;0,1,0)))</f>
        <v>0</v>
      </c>
    </row>
    <row r="19" spans="1:22" ht="12.75">
      <c r="A19" s="19" t="s">
        <v>61</v>
      </c>
      <c r="B19" s="68"/>
      <c r="C19" s="68"/>
      <c r="D19" s="68"/>
      <c r="E19" s="68"/>
      <c r="F19" s="68"/>
      <c r="G19" s="68"/>
      <c r="H19" s="68"/>
      <c r="I19" s="68"/>
      <c r="J19" s="68"/>
      <c r="K19" s="68"/>
      <c r="L19" s="68"/>
      <c r="M19" s="68"/>
      <c r="N19" s="68"/>
      <c r="O19" s="68"/>
      <c r="P19" s="68"/>
      <c r="Q19" s="68"/>
      <c r="R19" s="68"/>
      <c r="S19" s="68"/>
      <c r="T19" s="68"/>
      <c r="U19" s="68"/>
      <c r="V19" s="20"/>
    </row>
    <row r="20" spans="1:22" ht="13.5" thickBot="1">
      <c r="A20" s="2" t="s">
        <v>125</v>
      </c>
      <c r="B20" s="68"/>
      <c r="C20" s="68"/>
      <c r="D20" s="68"/>
      <c r="E20" s="68"/>
      <c r="F20" s="68"/>
      <c r="G20" s="68"/>
      <c r="H20" s="68"/>
      <c r="I20" s="68"/>
      <c r="J20" s="68"/>
      <c r="K20" s="68"/>
      <c r="L20" s="68"/>
      <c r="M20" s="68"/>
      <c r="N20" s="68"/>
      <c r="O20" s="68"/>
      <c r="P20" s="68"/>
      <c r="Q20" s="68"/>
      <c r="R20" s="68"/>
      <c r="S20" s="68"/>
      <c r="T20" s="68"/>
      <c r="U20" s="68"/>
      <c r="V20" s="20">
        <f>(SUM(IF(B20&gt;0,1,0)+IF(C20&gt;0,1,0)+IF(D20&gt;0,1,0)+IF(E20&gt;0,1,0)+IF(F20&gt;0,1,0)+IF(G20&gt;0,1,0)+IF(H20&gt;0,1,0)+IF(I20&gt;0,1,0)+IF(J20&gt;0,1,0)+IF(K20&gt;0,1,0)+IF(L20&gt;0,1,0)+IF(M20&gt;0,1,0)+IF(N20&gt;0,1,0)+IF(O20&gt;0,1,0)+IF(P20&gt;0,1,0)+IF(Q20&gt;0,1,0)+IF(R20&gt;0,1,0)+IF(S20&gt;0,1,0)+IF(T20&gt;0,1,0)+IF(U20&gt;0,1,0)))</f>
        <v>0</v>
      </c>
    </row>
    <row r="21" spans="1:22" ht="13.5" thickBot="1">
      <c r="A21" s="17" t="s">
        <v>8</v>
      </c>
      <c r="B21" s="18">
        <f>SUM(B16:B20)/(COUNT(B16:B20)*2)</f>
        <v>0</v>
      </c>
      <c r="C21" s="18">
        <f aca="true" t="shared" si="2" ref="C21:U21">SUM(C16:C20)/(COUNT(C16:C20)*2)</f>
        <v>0</v>
      </c>
      <c r="D21" s="18">
        <f t="shared" si="2"/>
        <v>0</v>
      </c>
      <c r="E21" s="18">
        <f t="shared" si="2"/>
        <v>0</v>
      </c>
      <c r="F21" s="18">
        <f t="shared" si="2"/>
        <v>0</v>
      </c>
      <c r="G21" s="18">
        <f t="shared" si="2"/>
        <v>0</v>
      </c>
      <c r="H21" s="18">
        <f t="shared" si="2"/>
        <v>0</v>
      </c>
      <c r="I21" s="18">
        <f t="shared" si="2"/>
        <v>0</v>
      </c>
      <c r="J21" s="18">
        <f t="shared" si="2"/>
        <v>0</v>
      </c>
      <c r="K21" s="18">
        <f t="shared" si="2"/>
        <v>0</v>
      </c>
      <c r="L21" s="18">
        <f t="shared" si="2"/>
        <v>0</v>
      </c>
      <c r="M21" s="18">
        <f t="shared" si="2"/>
        <v>0</v>
      </c>
      <c r="N21" s="18">
        <f t="shared" si="2"/>
        <v>0</v>
      </c>
      <c r="O21" s="18">
        <f t="shared" si="2"/>
        <v>0</v>
      </c>
      <c r="P21" s="18">
        <f t="shared" si="2"/>
        <v>0</v>
      </c>
      <c r="Q21" s="18">
        <f t="shared" si="2"/>
        <v>0</v>
      </c>
      <c r="R21" s="18">
        <f t="shared" si="2"/>
        <v>0</v>
      </c>
      <c r="S21" s="18">
        <f t="shared" si="2"/>
        <v>0</v>
      </c>
      <c r="T21" s="18">
        <f t="shared" si="2"/>
        <v>0</v>
      </c>
      <c r="U21" s="18">
        <f t="shared" si="2"/>
        <v>0</v>
      </c>
      <c r="V21" s="18">
        <f>AVERAGE(B21:U21)</f>
        <v>0</v>
      </c>
    </row>
    <row r="22" spans="1:22" ht="15">
      <c r="A22" s="12" t="s">
        <v>96</v>
      </c>
      <c r="B22" s="13"/>
      <c r="C22" s="14"/>
      <c r="D22" s="14"/>
      <c r="E22" s="14"/>
      <c r="F22" s="14"/>
      <c r="G22" s="14"/>
      <c r="H22" s="14"/>
      <c r="I22" s="14"/>
      <c r="J22" s="14"/>
      <c r="K22" s="14"/>
      <c r="L22" s="14"/>
      <c r="M22" s="14"/>
      <c r="N22" s="14"/>
      <c r="O22" s="14"/>
      <c r="P22" s="14"/>
      <c r="Q22" s="14"/>
      <c r="R22" s="14"/>
      <c r="S22" s="14"/>
      <c r="T22" s="14"/>
      <c r="U22" s="14"/>
      <c r="V22" s="15"/>
    </row>
    <row r="23" spans="1:22" ht="12.75">
      <c r="A23" s="103" t="s">
        <v>64</v>
      </c>
      <c r="B23" s="102">
        <v>0</v>
      </c>
      <c r="C23" s="68">
        <v>0</v>
      </c>
      <c r="D23" s="68">
        <v>0</v>
      </c>
      <c r="E23" s="68">
        <v>0</v>
      </c>
      <c r="F23" s="68">
        <v>0</v>
      </c>
      <c r="G23" s="68">
        <v>0</v>
      </c>
      <c r="H23" s="68">
        <v>0</v>
      </c>
      <c r="I23" s="68">
        <v>0</v>
      </c>
      <c r="J23" s="68">
        <v>0</v>
      </c>
      <c r="K23" s="68">
        <v>0</v>
      </c>
      <c r="L23" s="68">
        <v>0</v>
      </c>
      <c r="M23" s="68">
        <v>0</v>
      </c>
      <c r="N23" s="68">
        <v>0</v>
      </c>
      <c r="O23" s="68">
        <v>0</v>
      </c>
      <c r="P23" s="68">
        <v>0</v>
      </c>
      <c r="Q23" s="68">
        <v>0</v>
      </c>
      <c r="R23" s="68">
        <v>0</v>
      </c>
      <c r="S23" s="68">
        <v>0</v>
      </c>
      <c r="T23" s="68">
        <v>0</v>
      </c>
      <c r="U23" s="68">
        <v>0</v>
      </c>
      <c r="V23" s="20">
        <f>(SUM(IF(B23&gt;0,1,0)+IF(C23&gt;0,1,0)+IF(D23&gt;0,1,0)+IF(E23&gt;0,1,0)+IF(F23&gt;0,1,0)+IF(G23&gt;0,1,0)+IF(H23&gt;0,1,0)+IF(I23&gt;0,1,0)+IF(J23&gt;0,1,0)+IF(K23&gt;0,1,0)+IF(L23&gt;0,1,0)+IF(M23&gt;0,1,0)+IF(N23&gt;0,1,0)+IF(O23&gt;0,1,0)+IF(P23&gt;0,1,0)+IF(Q23&gt;0,1,0)+IF(R23&gt;0,1,0)+IF(S23&gt;0,1,0)+IF(T23&gt;0,1,0)+IF(U23&gt;0,1,0)))</f>
        <v>0</v>
      </c>
    </row>
    <row r="24" spans="1:22" ht="12.75">
      <c r="A24" s="103" t="s">
        <v>65</v>
      </c>
      <c r="B24" s="102"/>
      <c r="C24" s="68"/>
      <c r="D24" s="68"/>
      <c r="E24" s="68"/>
      <c r="F24" s="68"/>
      <c r="G24" s="68"/>
      <c r="H24" s="68"/>
      <c r="I24" s="68"/>
      <c r="J24" s="68"/>
      <c r="K24" s="68"/>
      <c r="L24" s="68"/>
      <c r="M24" s="68"/>
      <c r="N24" s="68"/>
      <c r="O24" s="68"/>
      <c r="P24" s="68"/>
      <c r="Q24" s="68"/>
      <c r="R24" s="68"/>
      <c r="S24" s="68"/>
      <c r="T24" s="68"/>
      <c r="U24" s="68"/>
      <c r="V24" s="20">
        <f>(SUM(IF(B24&gt;0,1,0)+IF(C24&gt;0,1,0)+IF(D24&gt;0,1,0)+IF(E24&gt;0,1,0)+IF(F24&gt;0,1,0)+IF(G24&gt;0,1,0)+IF(H24&gt;0,1,0)+IF(I24&gt;0,1,0)+IF(J24&gt;0,1,0)+IF(K24&gt;0,1,0)+IF(L24&gt;0,1,0)+IF(M24&gt;0,1,0)+IF(N24&gt;0,1,0)+IF(O24&gt;0,1,0)+IF(P24&gt;0,1,0)+IF(Q24&gt;0,1,0)+IF(R24&gt;0,1,0)+IF(S24&gt;0,1,0)+IF(T24&gt;0,1,0)+IF(U24&gt;0,1,0)))</f>
        <v>0</v>
      </c>
    </row>
    <row r="25" spans="1:22" ht="12.75">
      <c r="A25" s="103" t="s">
        <v>66</v>
      </c>
      <c r="B25" s="102"/>
      <c r="C25" s="68"/>
      <c r="D25" s="68"/>
      <c r="E25" s="68"/>
      <c r="F25" s="68"/>
      <c r="G25" s="68"/>
      <c r="H25" s="68"/>
      <c r="I25" s="68"/>
      <c r="J25" s="68"/>
      <c r="K25" s="68"/>
      <c r="L25" s="68"/>
      <c r="M25" s="68"/>
      <c r="N25" s="68"/>
      <c r="O25" s="68"/>
      <c r="P25" s="68"/>
      <c r="Q25" s="68"/>
      <c r="R25" s="68"/>
      <c r="S25" s="68"/>
      <c r="T25" s="68"/>
      <c r="U25" s="68"/>
      <c r="V25" s="20"/>
    </row>
    <row r="26" spans="1:22" ht="13.5" thickBot="1">
      <c r="A26" s="2" t="s">
        <v>114</v>
      </c>
      <c r="B26" s="102"/>
      <c r="C26" s="68"/>
      <c r="D26" s="68"/>
      <c r="E26" s="68"/>
      <c r="F26" s="68"/>
      <c r="G26" s="68"/>
      <c r="H26" s="68"/>
      <c r="I26" s="68"/>
      <c r="J26" s="68"/>
      <c r="K26" s="68"/>
      <c r="L26" s="68"/>
      <c r="M26" s="68"/>
      <c r="N26" s="68"/>
      <c r="O26" s="68"/>
      <c r="P26" s="68"/>
      <c r="Q26" s="68"/>
      <c r="R26" s="68"/>
      <c r="S26" s="68"/>
      <c r="T26" s="68"/>
      <c r="U26" s="68"/>
      <c r="V26" s="20">
        <f>(SUM(IF(B26&gt;0,1,0)+IF(C26&gt;0,1,0)+IF(D26&gt;0,1,0)+IF(E26&gt;0,1,0)+IF(F26&gt;0,1,0)+IF(G26&gt;0,1,0)+IF(H26&gt;0,1,0)+IF(I26&gt;0,1,0)+IF(J26&gt;0,1,0)+IF(K26&gt;0,1,0)+IF(L26&gt;0,1,0)+IF(M26&gt;0,1,0)+IF(N26&gt;0,1,0)+IF(O26&gt;0,1,0)+IF(P26&gt;0,1,0)+IF(Q26&gt;0,1,0)+IF(R26&gt;0,1,0)+IF(S26&gt;0,1,0)+IF(T26&gt;0,1,0)+IF(U26&gt;0,1,0)))</f>
        <v>0</v>
      </c>
    </row>
    <row r="27" spans="1:22" ht="13.5" thickBot="1">
      <c r="A27" s="101" t="s">
        <v>8</v>
      </c>
      <c r="B27" s="18">
        <f>SUM(B23:B26)/(COUNT(B23:B26)*2)</f>
        <v>0</v>
      </c>
      <c r="C27" s="18">
        <f aca="true" t="shared" si="3" ref="C27:U27">SUM(C23:C26)/(COUNT(C23:C26)*2)</f>
        <v>0</v>
      </c>
      <c r="D27" s="18">
        <f t="shared" si="3"/>
        <v>0</v>
      </c>
      <c r="E27" s="18">
        <f t="shared" si="3"/>
        <v>0</v>
      </c>
      <c r="F27" s="18">
        <f t="shared" si="3"/>
        <v>0</v>
      </c>
      <c r="G27" s="18">
        <f t="shared" si="3"/>
        <v>0</v>
      </c>
      <c r="H27" s="18">
        <f t="shared" si="3"/>
        <v>0</v>
      </c>
      <c r="I27" s="18">
        <f t="shared" si="3"/>
        <v>0</v>
      </c>
      <c r="J27" s="18">
        <f t="shared" si="3"/>
        <v>0</v>
      </c>
      <c r="K27" s="18">
        <f t="shared" si="3"/>
        <v>0</v>
      </c>
      <c r="L27" s="18">
        <f t="shared" si="3"/>
        <v>0</v>
      </c>
      <c r="M27" s="18">
        <f t="shared" si="3"/>
        <v>0</v>
      </c>
      <c r="N27" s="18">
        <f t="shared" si="3"/>
        <v>0</v>
      </c>
      <c r="O27" s="18">
        <f t="shared" si="3"/>
        <v>0</v>
      </c>
      <c r="P27" s="18">
        <f t="shared" si="3"/>
        <v>0</v>
      </c>
      <c r="Q27" s="18">
        <f t="shared" si="3"/>
        <v>0</v>
      </c>
      <c r="R27" s="18">
        <f t="shared" si="3"/>
        <v>0</v>
      </c>
      <c r="S27" s="18">
        <f t="shared" si="3"/>
        <v>0</v>
      </c>
      <c r="T27" s="18">
        <f t="shared" si="3"/>
        <v>0</v>
      </c>
      <c r="U27" s="18">
        <f t="shared" si="3"/>
        <v>0</v>
      </c>
      <c r="V27" s="18">
        <f>AVERAGE(B27:U27)</f>
        <v>0</v>
      </c>
    </row>
    <row r="28" spans="1:22" ht="15">
      <c r="A28" s="12" t="s">
        <v>134</v>
      </c>
      <c r="B28" s="13"/>
      <c r="C28" s="14"/>
      <c r="D28" s="14"/>
      <c r="E28" s="14"/>
      <c r="F28" s="14"/>
      <c r="G28" s="14"/>
      <c r="H28" s="14"/>
      <c r="I28" s="14"/>
      <c r="J28" s="14"/>
      <c r="K28" s="14"/>
      <c r="L28" s="14"/>
      <c r="M28" s="14"/>
      <c r="N28" s="14"/>
      <c r="O28" s="14"/>
      <c r="P28" s="14"/>
      <c r="Q28" s="14"/>
      <c r="R28" s="14"/>
      <c r="S28" s="14"/>
      <c r="T28" s="14"/>
      <c r="U28" s="14"/>
      <c r="V28" s="15"/>
    </row>
    <row r="29" spans="1:22" ht="12.75">
      <c r="A29" s="103" t="s">
        <v>86</v>
      </c>
      <c r="B29" s="102">
        <v>0</v>
      </c>
      <c r="C29" s="68">
        <v>0</v>
      </c>
      <c r="D29" s="68">
        <v>0</v>
      </c>
      <c r="E29" s="68">
        <v>0</v>
      </c>
      <c r="F29" s="68">
        <v>0</v>
      </c>
      <c r="G29" s="68">
        <v>0</v>
      </c>
      <c r="H29" s="68">
        <v>0</v>
      </c>
      <c r="I29" s="68">
        <v>0</v>
      </c>
      <c r="J29" s="68">
        <v>0</v>
      </c>
      <c r="K29" s="68">
        <v>0</v>
      </c>
      <c r="L29" s="68">
        <v>0</v>
      </c>
      <c r="M29" s="68">
        <v>0</v>
      </c>
      <c r="N29" s="68">
        <v>0</v>
      </c>
      <c r="O29" s="68">
        <v>0</v>
      </c>
      <c r="P29" s="68">
        <v>0</v>
      </c>
      <c r="Q29" s="68">
        <v>0</v>
      </c>
      <c r="R29" s="68">
        <v>0</v>
      </c>
      <c r="S29" s="68">
        <v>0</v>
      </c>
      <c r="T29" s="68">
        <v>0</v>
      </c>
      <c r="U29" s="68">
        <v>0</v>
      </c>
      <c r="V29" s="20">
        <f aca="true" t="shared" si="4" ref="V29:V36">(SUM(IF(B29&gt;0,1,0)+IF(C29&gt;0,1,0)+IF(D29&gt;0,1,0)+IF(E29&gt;0,1,0)+IF(F29&gt;0,1,0)+IF(G29&gt;0,1,0)+IF(H29&gt;0,1,0)+IF(I29&gt;0,1,0)+IF(J29&gt;0,1,0)+IF(K29&gt;0,1,0)+IF(L29&gt;0,1,0)+IF(M29&gt;0,1,0)+IF(N29&gt;0,1,0)+IF(O29&gt;0,1,0)+IF(P29&gt;0,1,0)+IF(Q29&gt;0,1,0)+IF(R29&gt;0,1,0)+IF(S29&gt;0,1,0)+IF(T29&gt;0,1,0)+IF(U29&gt;0,1,0)))</f>
        <v>0</v>
      </c>
    </row>
    <row r="30" spans="1:22" ht="12.75">
      <c r="A30" s="103" t="s">
        <v>67</v>
      </c>
      <c r="B30" s="102"/>
      <c r="C30" s="68"/>
      <c r="D30" s="68"/>
      <c r="E30" s="68"/>
      <c r="F30" s="68"/>
      <c r="G30" s="68"/>
      <c r="H30" s="68"/>
      <c r="I30" s="68"/>
      <c r="J30" s="68"/>
      <c r="K30" s="68"/>
      <c r="L30" s="68"/>
      <c r="M30" s="68"/>
      <c r="N30" s="68"/>
      <c r="O30" s="68"/>
      <c r="P30" s="68"/>
      <c r="Q30" s="68"/>
      <c r="R30" s="68"/>
      <c r="S30" s="68"/>
      <c r="T30" s="68"/>
      <c r="U30" s="68"/>
      <c r="V30" s="20">
        <f t="shared" si="4"/>
        <v>0</v>
      </c>
    </row>
    <row r="31" spans="1:22" ht="12.75">
      <c r="A31" s="103" t="s">
        <v>68</v>
      </c>
      <c r="B31" s="102"/>
      <c r="C31" s="68"/>
      <c r="D31" s="68"/>
      <c r="E31" s="68"/>
      <c r="F31" s="68"/>
      <c r="G31" s="68"/>
      <c r="H31" s="68"/>
      <c r="I31" s="68"/>
      <c r="J31" s="68"/>
      <c r="K31" s="68"/>
      <c r="L31" s="68"/>
      <c r="M31" s="68"/>
      <c r="N31" s="68"/>
      <c r="O31" s="68"/>
      <c r="P31" s="68"/>
      <c r="Q31" s="68"/>
      <c r="R31" s="68"/>
      <c r="S31" s="68"/>
      <c r="T31" s="68"/>
      <c r="U31" s="68"/>
      <c r="V31" s="20">
        <f t="shared" si="4"/>
        <v>0</v>
      </c>
    </row>
    <row r="32" spans="1:22" ht="12.75">
      <c r="A32" s="103" t="s">
        <v>87</v>
      </c>
      <c r="B32" s="102"/>
      <c r="C32" s="68"/>
      <c r="D32" s="68"/>
      <c r="E32" s="68"/>
      <c r="F32" s="68"/>
      <c r="G32" s="68"/>
      <c r="H32" s="68"/>
      <c r="I32" s="68"/>
      <c r="J32" s="68"/>
      <c r="K32" s="68"/>
      <c r="L32" s="68"/>
      <c r="M32" s="68"/>
      <c r="N32" s="68"/>
      <c r="O32" s="68"/>
      <c r="P32" s="68"/>
      <c r="Q32" s="68"/>
      <c r="R32" s="68"/>
      <c r="S32" s="68"/>
      <c r="T32" s="68"/>
      <c r="U32" s="68"/>
      <c r="V32" s="20">
        <f t="shared" si="4"/>
        <v>0</v>
      </c>
    </row>
    <row r="33" spans="1:22" ht="12.75">
      <c r="A33" s="103" t="s">
        <v>88</v>
      </c>
      <c r="B33" s="102"/>
      <c r="C33" s="68"/>
      <c r="D33" s="68"/>
      <c r="E33" s="68"/>
      <c r="F33" s="68"/>
      <c r="G33" s="68"/>
      <c r="H33" s="68"/>
      <c r="I33" s="68"/>
      <c r="J33" s="68"/>
      <c r="K33" s="68"/>
      <c r="L33" s="68"/>
      <c r="M33" s="68"/>
      <c r="N33" s="68"/>
      <c r="O33" s="68"/>
      <c r="P33" s="68"/>
      <c r="Q33" s="68"/>
      <c r="R33" s="68"/>
      <c r="S33" s="68"/>
      <c r="T33" s="68"/>
      <c r="U33" s="68"/>
      <c r="V33" s="20">
        <f t="shared" si="4"/>
        <v>0</v>
      </c>
    </row>
    <row r="34" spans="1:22" ht="12.75">
      <c r="A34" s="103" t="s">
        <v>121</v>
      </c>
      <c r="B34" s="102"/>
      <c r="C34" s="68"/>
      <c r="D34" s="68"/>
      <c r="E34" s="68"/>
      <c r="F34" s="68"/>
      <c r="G34" s="68"/>
      <c r="H34" s="68"/>
      <c r="I34" s="68"/>
      <c r="J34" s="68"/>
      <c r="K34" s="68"/>
      <c r="L34" s="68"/>
      <c r="M34" s="68"/>
      <c r="N34" s="68"/>
      <c r="O34" s="68"/>
      <c r="P34" s="68"/>
      <c r="Q34" s="68"/>
      <c r="R34" s="68"/>
      <c r="S34" s="68"/>
      <c r="T34" s="68"/>
      <c r="U34" s="68"/>
      <c r="V34" s="20">
        <f t="shared" si="4"/>
        <v>0</v>
      </c>
    </row>
    <row r="35" spans="1:22" ht="12.75">
      <c r="A35" s="103" t="s">
        <v>69</v>
      </c>
      <c r="B35" s="102"/>
      <c r="C35" s="68"/>
      <c r="D35" s="68"/>
      <c r="E35" s="68"/>
      <c r="F35" s="68"/>
      <c r="G35" s="68"/>
      <c r="H35" s="68"/>
      <c r="I35" s="68"/>
      <c r="J35" s="68"/>
      <c r="K35" s="68"/>
      <c r="L35" s="68"/>
      <c r="M35" s="68"/>
      <c r="N35" s="68"/>
      <c r="O35" s="68"/>
      <c r="P35" s="68"/>
      <c r="Q35" s="68"/>
      <c r="R35" s="68"/>
      <c r="S35" s="68"/>
      <c r="T35" s="68"/>
      <c r="U35" s="68"/>
      <c r="V35" s="20">
        <f t="shared" si="4"/>
        <v>0</v>
      </c>
    </row>
    <row r="36" spans="1:22" ht="13.5" thickBot="1">
      <c r="A36" s="103" t="s">
        <v>70</v>
      </c>
      <c r="B36" s="102"/>
      <c r="C36" s="68"/>
      <c r="D36" s="68"/>
      <c r="E36" s="68"/>
      <c r="F36" s="68"/>
      <c r="G36" s="68"/>
      <c r="H36" s="68"/>
      <c r="I36" s="68"/>
      <c r="J36" s="68"/>
      <c r="K36" s="68"/>
      <c r="L36" s="68"/>
      <c r="M36" s="68"/>
      <c r="N36" s="68"/>
      <c r="O36" s="68"/>
      <c r="P36" s="68"/>
      <c r="Q36" s="68"/>
      <c r="R36" s="68"/>
      <c r="S36" s="68"/>
      <c r="T36" s="68"/>
      <c r="U36" s="68"/>
      <c r="V36" s="20">
        <f t="shared" si="4"/>
        <v>0</v>
      </c>
    </row>
    <row r="37" spans="1:22" ht="13.5" thickBot="1">
      <c r="A37" s="101" t="s">
        <v>8</v>
      </c>
      <c r="B37" s="18">
        <f>SUM(B29:B36)/(COUNT(B29:B36)*2)</f>
        <v>0</v>
      </c>
      <c r="C37" s="18">
        <f aca="true" t="shared" si="5" ref="C37:U37">SUM(C29:C36)/(COUNT(C29:C36)*2)</f>
        <v>0</v>
      </c>
      <c r="D37" s="18">
        <f t="shared" si="5"/>
        <v>0</v>
      </c>
      <c r="E37" s="18">
        <f t="shared" si="5"/>
        <v>0</v>
      </c>
      <c r="F37" s="18">
        <f t="shared" si="5"/>
        <v>0</v>
      </c>
      <c r="G37" s="18">
        <f t="shared" si="5"/>
        <v>0</v>
      </c>
      <c r="H37" s="18">
        <f t="shared" si="5"/>
        <v>0</v>
      </c>
      <c r="I37" s="18">
        <f t="shared" si="5"/>
        <v>0</v>
      </c>
      <c r="J37" s="18">
        <f t="shared" si="5"/>
        <v>0</v>
      </c>
      <c r="K37" s="18">
        <f t="shared" si="5"/>
        <v>0</v>
      </c>
      <c r="L37" s="18">
        <f t="shared" si="5"/>
        <v>0</v>
      </c>
      <c r="M37" s="18">
        <f t="shared" si="5"/>
        <v>0</v>
      </c>
      <c r="N37" s="18">
        <f t="shared" si="5"/>
        <v>0</v>
      </c>
      <c r="O37" s="18">
        <f t="shared" si="5"/>
        <v>0</v>
      </c>
      <c r="P37" s="18">
        <f t="shared" si="5"/>
        <v>0</v>
      </c>
      <c r="Q37" s="18">
        <f t="shared" si="5"/>
        <v>0</v>
      </c>
      <c r="R37" s="18">
        <f t="shared" si="5"/>
        <v>0</v>
      </c>
      <c r="S37" s="18">
        <f t="shared" si="5"/>
        <v>0</v>
      </c>
      <c r="T37" s="18">
        <f t="shared" si="5"/>
        <v>0</v>
      </c>
      <c r="U37" s="18">
        <f t="shared" si="5"/>
        <v>0</v>
      </c>
      <c r="V37" s="18">
        <f>AVERAGE(B37:U37)</f>
        <v>0</v>
      </c>
    </row>
    <row r="38" spans="1:22" ht="15">
      <c r="A38" s="12" t="s">
        <v>102</v>
      </c>
      <c r="B38" s="13"/>
      <c r="C38" s="14"/>
      <c r="D38" s="14"/>
      <c r="E38" s="14"/>
      <c r="F38" s="14"/>
      <c r="G38" s="14"/>
      <c r="H38" s="14"/>
      <c r="I38" s="14"/>
      <c r="J38" s="14"/>
      <c r="K38" s="14"/>
      <c r="L38" s="14"/>
      <c r="M38" s="14"/>
      <c r="N38" s="14"/>
      <c r="O38" s="14"/>
      <c r="P38" s="14"/>
      <c r="Q38" s="14"/>
      <c r="R38" s="14"/>
      <c r="S38" s="14"/>
      <c r="T38" s="14"/>
      <c r="U38" s="14"/>
      <c r="V38" s="15"/>
    </row>
    <row r="39" spans="1:22" ht="12.75">
      <c r="A39" s="103" t="s">
        <v>101</v>
      </c>
      <c r="B39" s="102">
        <v>0</v>
      </c>
      <c r="C39" s="68">
        <v>0</v>
      </c>
      <c r="D39" s="68">
        <v>0</v>
      </c>
      <c r="E39" s="68">
        <v>0</v>
      </c>
      <c r="F39" s="68">
        <v>0</v>
      </c>
      <c r="G39" s="68">
        <v>0</v>
      </c>
      <c r="H39" s="68">
        <v>0</v>
      </c>
      <c r="I39" s="68">
        <v>0</v>
      </c>
      <c r="J39" s="68">
        <v>0</v>
      </c>
      <c r="K39" s="68">
        <v>0</v>
      </c>
      <c r="L39" s="68">
        <v>0</v>
      </c>
      <c r="M39" s="68">
        <v>0</v>
      </c>
      <c r="N39" s="68">
        <v>0</v>
      </c>
      <c r="O39" s="68">
        <v>0</v>
      </c>
      <c r="P39" s="68">
        <v>0</v>
      </c>
      <c r="Q39" s="68">
        <v>0</v>
      </c>
      <c r="R39" s="68">
        <v>0</v>
      </c>
      <c r="S39" s="68">
        <v>0</v>
      </c>
      <c r="T39" s="68">
        <v>0</v>
      </c>
      <c r="U39" s="68">
        <v>0</v>
      </c>
      <c r="V39" s="20"/>
    </row>
    <row r="40" spans="1:22" ht="12.75">
      <c r="A40" s="103" t="s">
        <v>97</v>
      </c>
      <c r="B40" s="102"/>
      <c r="C40" s="68"/>
      <c r="D40" s="68"/>
      <c r="E40" s="68"/>
      <c r="F40" s="68"/>
      <c r="G40" s="68"/>
      <c r="H40" s="68"/>
      <c r="I40" s="68"/>
      <c r="J40" s="68"/>
      <c r="K40" s="68"/>
      <c r="L40" s="68"/>
      <c r="M40" s="68"/>
      <c r="N40" s="68"/>
      <c r="O40" s="68"/>
      <c r="P40" s="68"/>
      <c r="Q40" s="68"/>
      <c r="R40" s="68"/>
      <c r="S40" s="68"/>
      <c r="T40" s="68"/>
      <c r="U40" s="68"/>
      <c r="V40" s="20"/>
    </row>
    <row r="41" spans="1:22" ht="12.75">
      <c r="A41" s="103" t="s">
        <v>98</v>
      </c>
      <c r="B41" s="102"/>
      <c r="C41" s="68"/>
      <c r="D41" s="68"/>
      <c r="E41" s="68"/>
      <c r="F41" s="68"/>
      <c r="G41" s="68"/>
      <c r="H41" s="68"/>
      <c r="I41" s="68"/>
      <c r="J41" s="68"/>
      <c r="K41" s="68"/>
      <c r="L41" s="68"/>
      <c r="M41" s="68"/>
      <c r="N41" s="68"/>
      <c r="O41" s="68"/>
      <c r="P41" s="68"/>
      <c r="Q41" s="68"/>
      <c r="R41" s="68"/>
      <c r="S41" s="68"/>
      <c r="T41" s="68"/>
      <c r="U41" s="68"/>
      <c r="V41" s="20"/>
    </row>
    <row r="42" spans="1:22" ht="12.75">
      <c r="A42" s="103" t="s">
        <v>99</v>
      </c>
      <c r="B42" s="102"/>
      <c r="C42" s="68"/>
      <c r="D42" s="68"/>
      <c r="E42" s="68"/>
      <c r="F42" s="68"/>
      <c r="G42" s="68"/>
      <c r="H42" s="68"/>
      <c r="I42" s="68"/>
      <c r="J42" s="68"/>
      <c r="K42" s="68"/>
      <c r="L42" s="68"/>
      <c r="M42" s="68"/>
      <c r="N42" s="68"/>
      <c r="O42" s="68"/>
      <c r="P42" s="68"/>
      <c r="Q42" s="68"/>
      <c r="R42" s="68"/>
      <c r="S42" s="68"/>
      <c r="T42" s="68"/>
      <c r="U42" s="68"/>
      <c r="V42" s="20"/>
    </row>
    <row r="43" spans="1:22" ht="13.5" thickBot="1">
      <c r="A43" s="103" t="s">
        <v>100</v>
      </c>
      <c r="B43" s="102"/>
      <c r="C43" s="68"/>
      <c r="D43" s="68"/>
      <c r="E43" s="68"/>
      <c r="F43" s="68"/>
      <c r="G43" s="68"/>
      <c r="H43" s="68"/>
      <c r="I43" s="68"/>
      <c r="J43" s="68"/>
      <c r="K43" s="68"/>
      <c r="L43" s="68"/>
      <c r="M43" s="68"/>
      <c r="N43" s="68"/>
      <c r="O43" s="68"/>
      <c r="P43" s="68"/>
      <c r="Q43" s="68"/>
      <c r="R43" s="68"/>
      <c r="S43" s="68"/>
      <c r="T43" s="68"/>
      <c r="U43" s="68"/>
      <c r="V43" s="20"/>
    </row>
    <row r="44" spans="1:22" ht="13.5" thickBot="1">
      <c r="A44" s="101" t="s">
        <v>8</v>
      </c>
      <c r="B44" s="18">
        <f>SUM(B39:B43)/(COUNT(B39:B43)*2)</f>
        <v>0</v>
      </c>
      <c r="C44" s="18">
        <f aca="true" t="shared" si="6" ref="C44:U44">SUM(C39:C43)/(COUNT(C39:C43)*2)</f>
        <v>0</v>
      </c>
      <c r="D44" s="18">
        <f t="shared" si="6"/>
        <v>0</v>
      </c>
      <c r="E44" s="18">
        <f t="shared" si="6"/>
        <v>0</v>
      </c>
      <c r="F44" s="18">
        <f t="shared" si="6"/>
        <v>0</v>
      </c>
      <c r="G44" s="18">
        <f t="shared" si="6"/>
        <v>0</v>
      </c>
      <c r="H44" s="18">
        <f t="shared" si="6"/>
        <v>0</v>
      </c>
      <c r="I44" s="18">
        <f t="shared" si="6"/>
        <v>0</v>
      </c>
      <c r="J44" s="18">
        <f t="shared" si="6"/>
        <v>0</v>
      </c>
      <c r="K44" s="18">
        <f t="shared" si="6"/>
        <v>0</v>
      </c>
      <c r="L44" s="18">
        <f t="shared" si="6"/>
        <v>0</v>
      </c>
      <c r="M44" s="18">
        <f t="shared" si="6"/>
        <v>0</v>
      </c>
      <c r="N44" s="18">
        <f t="shared" si="6"/>
        <v>0</v>
      </c>
      <c r="O44" s="18">
        <f t="shared" si="6"/>
        <v>0</v>
      </c>
      <c r="P44" s="18">
        <f t="shared" si="6"/>
        <v>0</v>
      </c>
      <c r="Q44" s="18">
        <f t="shared" si="6"/>
        <v>0</v>
      </c>
      <c r="R44" s="18">
        <f t="shared" si="6"/>
        <v>0</v>
      </c>
      <c r="S44" s="18">
        <f t="shared" si="6"/>
        <v>0</v>
      </c>
      <c r="T44" s="18">
        <f t="shared" si="6"/>
        <v>0</v>
      </c>
      <c r="U44" s="18">
        <f t="shared" si="6"/>
        <v>0</v>
      </c>
      <c r="V44" s="18">
        <f>AVERAGE(B44:U44)</f>
        <v>0</v>
      </c>
    </row>
    <row r="45" spans="1:22" ht="15">
      <c r="A45" s="12" t="s">
        <v>103</v>
      </c>
      <c r="B45" s="13"/>
      <c r="C45" s="14"/>
      <c r="D45" s="14"/>
      <c r="E45" s="14"/>
      <c r="F45" s="14"/>
      <c r="G45" s="14"/>
      <c r="H45" s="14"/>
      <c r="I45" s="14"/>
      <c r="J45" s="14"/>
      <c r="K45" s="14"/>
      <c r="L45" s="14"/>
      <c r="M45" s="14"/>
      <c r="N45" s="14"/>
      <c r="O45" s="14"/>
      <c r="P45" s="14"/>
      <c r="Q45" s="14"/>
      <c r="R45" s="14"/>
      <c r="S45" s="14"/>
      <c r="T45" s="14"/>
      <c r="U45" s="14"/>
      <c r="V45" s="15"/>
    </row>
    <row r="46" spans="1:22" ht="12.75">
      <c r="A46" s="103" t="s">
        <v>71</v>
      </c>
      <c r="B46" s="102">
        <v>0</v>
      </c>
      <c r="C46" s="68">
        <v>0</v>
      </c>
      <c r="D46" s="68">
        <v>0</v>
      </c>
      <c r="E46" s="68">
        <v>0</v>
      </c>
      <c r="F46" s="68">
        <v>0</v>
      </c>
      <c r="G46" s="68">
        <v>0</v>
      </c>
      <c r="H46" s="68">
        <v>0</v>
      </c>
      <c r="I46" s="68">
        <v>0</v>
      </c>
      <c r="J46" s="68">
        <v>0</v>
      </c>
      <c r="K46" s="68">
        <v>0</v>
      </c>
      <c r="L46" s="68">
        <v>0</v>
      </c>
      <c r="M46" s="68">
        <v>0</v>
      </c>
      <c r="N46" s="68">
        <v>0</v>
      </c>
      <c r="O46" s="68">
        <v>0</v>
      </c>
      <c r="P46" s="68">
        <v>0</v>
      </c>
      <c r="Q46" s="68">
        <v>0</v>
      </c>
      <c r="R46" s="68">
        <v>0</v>
      </c>
      <c r="S46" s="68">
        <v>0</v>
      </c>
      <c r="T46" s="68">
        <v>0</v>
      </c>
      <c r="U46" s="68">
        <v>0</v>
      </c>
      <c r="V46" s="20">
        <f aca="true" t="shared" si="7" ref="V46:V55">(SUM(IF(B46&gt;0,1,0)+IF(C46&gt;0,1,0)+IF(D46&gt;0,1,0)+IF(E46&gt;0,1,0)+IF(F46&gt;0,1,0)+IF(G46&gt;0,1,0)+IF(H46&gt;0,1,0)+IF(I46&gt;0,1,0)+IF(J46&gt;0,1,0)+IF(K46&gt;0,1,0)+IF(L46&gt;0,1,0)+IF(M46&gt;0,1,0)+IF(N46&gt;0,1,0)+IF(O46&gt;0,1,0)+IF(P46&gt;0,1,0)+IF(Q46&gt;0,1,0)+IF(R46&gt;0,1,0)+IF(S46&gt;0,1,0)+IF(T46&gt;0,1,0)+IF(U46&gt;0,1,0)))</f>
        <v>0</v>
      </c>
    </row>
    <row r="47" spans="1:22" ht="12.75">
      <c r="A47" s="103" t="s">
        <v>72</v>
      </c>
      <c r="B47" s="102"/>
      <c r="C47" s="68"/>
      <c r="D47" s="68"/>
      <c r="E47" s="68"/>
      <c r="F47" s="68"/>
      <c r="G47" s="68"/>
      <c r="H47" s="68"/>
      <c r="I47" s="68"/>
      <c r="J47" s="68"/>
      <c r="K47" s="68"/>
      <c r="L47" s="68"/>
      <c r="M47" s="68"/>
      <c r="N47" s="68"/>
      <c r="O47" s="68"/>
      <c r="P47" s="68"/>
      <c r="Q47" s="68"/>
      <c r="R47" s="68"/>
      <c r="S47" s="68"/>
      <c r="T47" s="68"/>
      <c r="U47" s="68"/>
      <c r="V47" s="20">
        <f t="shared" si="7"/>
        <v>0</v>
      </c>
    </row>
    <row r="48" spans="1:22" ht="12.75">
      <c r="A48" s="103" t="s">
        <v>73</v>
      </c>
      <c r="B48" s="102"/>
      <c r="C48" s="68"/>
      <c r="D48" s="68"/>
      <c r="E48" s="68"/>
      <c r="F48" s="68"/>
      <c r="G48" s="68"/>
      <c r="H48" s="68"/>
      <c r="I48" s="68"/>
      <c r="J48" s="68"/>
      <c r="K48" s="68"/>
      <c r="L48" s="68"/>
      <c r="M48" s="68"/>
      <c r="N48" s="68"/>
      <c r="O48" s="68"/>
      <c r="P48" s="68"/>
      <c r="Q48" s="68"/>
      <c r="R48" s="68"/>
      <c r="S48" s="68"/>
      <c r="T48" s="68"/>
      <c r="U48" s="68"/>
      <c r="V48" s="20">
        <f t="shared" si="7"/>
        <v>0</v>
      </c>
    </row>
    <row r="49" spans="1:22" ht="12.75">
      <c r="A49" s="103" t="s">
        <v>74</v>
      </c>
      <c r="B49" s="102"/>
      <c r="C49" s="68"/>
      <c r="D49" s="68"/>
      <c r="E49" s="68"/>
      <c r="F49" s="68"/>
      <c r="G49" s="68"/>
      <c r="H49" s="68"/>
      <c r="I49" s="68"/>
      <c r="J49" s="68"/>
      <c r="K49" s="68"/>
      <c r="L49" s="68"/>
      <c r="M49" s="68"/>
      <c r="N49" s="68"/>
      <c r="O49" s="68"/>
      <c r="P49" s="68"/>
      <c r="Q49" s="68"/>
      <c r="R49" s="68"/>
      <c r="S49" s="68"/>
      <c r="T49" s="68"/>
      <c r="U49" s="68"/>
      <c r="V49" s="20">
        <f t="shared" si="7"/>
        <v>0</v>
      </c>
    </row>
    <row r="50" spans="1:22" ht="12.75">
      <c r="A50" s="103" t="s">
        <v>75</v>
      </c>
      <c r="B50" s="102"/>
      <c r="C50" s="68"/>
      <c r="D50" s="68"/>
      <c r="E50" s="68"/>
      <c r="F50" s="68"/>
      <c r="G50" s="68"/>
      <c r="H50" s="68"/>
      <c r="I50" s="68"/>
      <c r="J50" s="68"/>
      <c r="K50" s="68"/>
      <c r="L50" s="68"/>
      <c r="M50" s="68"/>
      <c r="N50" s="68"/>
      <c r="O50" s="68"/>
      <c r="P50" s="68"/>
      <c r="Q50" s="68"/>
      <c r="R50" s="68"/>
      <c r="S50" s="68"/>
      <c r="T50" s="68"/>
      <c r="U50" s="68"/>
      <c r="V50" s="20">
        <f t="shared" si="7"/>
        <v>0</v>
      </c>
    </row>
    <row r="51" spans="1:22" ht="12.75">
      <c r="A51" s="103" t="s">
        <v>122</v>
      </c>
      <c r="B51" s="102"/>
      <c r="C51" s="68"/>
      <c r="D51" s="68"/>
      <c r="E51" s="68"/>
      <c r="F51" s="68"/>
      <c r="G51" s="68"/>
      <c r="H51" s="68"/>
      <c r="I51" s="68"/>
      <c r="J51" s="68"/>
      <c r="K51" s="68"/>
      <c r="L51" s="68"/>
      <c r="M51" s="68"/>
      <c r="N51" s="68"/>
      <c r="O51" s="68"/>
      <c r="P51" s="68"/>
      <c r="Q51" s="68"/>
      <c r="R51" s="68"/>
      <c r="S51" s="68"/>
      <c r="T51" s="68"/>
      <c r="U51" s="68"/>
      <c r="V51" s="20">
        <f t="shared" si="7"/>
        <v>0</v>
      </c>
    </row>
    <row r="52" spans="1:22" ht="12.75">
      <c r="A52" s="103" t="s">
        <v>76</v>
      </c>
      <c r="B52" s="102"/>
      <c r="C52" s="68"/>
      <c r="D52" s="68"/>
      <c r="E52" s="68"/>
      <c r="F52" s="68"/>
      <c r="G52" s="68"/>
      <c r="H52" s="68"/>
      <c r="I52" s="68"/>
      <c r="J52" s="68"/>
      <c r="K52" s="68"/>
      <c r="L52" s="68"/>
      <c r="M52" s="68"/>
      <c r="N52" s="68"/>
      <c r="O52" s="68"/>
      <c r="P52" s="68"/>
      <c r="Q52" s="68"/>
      <c r="R52" s="68"/>
      <c r="S52" s="68"/>
      <c r="T52" s="68"/>
      <c r="U52" s="68"/>
      <c r="V52" s="20">
        <f t="shared" si="7"/>
        <v>0</v>
      </c>
    </row>
    <row r="53" spans="1:22" ht="12.75">
      <c r="A53" s="103" t="s">
        <v>77</v>
      </c>
      <c r="B53" s="102"/>
      <c r="C53" s="68"/>
      <c r="D53" s="68"/>
      <c r="E53" s="68"/>
      <c r="F53" s="68"/>
      <c r="G53" s="68"/>
      <c r="H53" s="68"/>
      <c r="I53" s="68"/>
      <c r="J53" s="68"/>
      <c r="K53" s="68"/>
      <c r="L53" s="68"/>
      <c r="M53" s="68"/>
      <c r="N53" s="68"/>
      <c r="O53" s="68"/>
      <c r="P53" s="68"/>
      <c r="Q53" s="68"/>
      <c r="R53" s="68"/>
      <c r="S53" s="68"/>
      <c r="T53" s="68"/>
      <c r="U53" s="68"/>
      <c r="V53" s="20">
        <f t="shared" si="7"/>
        <v>0</v>
      </c>
    </row>
    <row r="54" spans="1:22" ht="12.75">
      <c r="A54" s="103" t="s">
        <v>78</v>
      </c>
      <c r="B54" s="102"/>
      <c r="C54" s="68"/>
      <c r="D54" s="68"/>
      <c r="E54" s="68"/>
      <c r="F54" s="68"/>
      <c r="G54" s="68"/>
      <c r="H54" s="68"/>
      <c r="I54" s="68"/>
      <c r="J54" s="68"/>
      <c r="K54" s="68"/>
      <c r="L54" s="68"/>
      <c r="M54" s="68"/>
      <c r="N54" s="68"/>
      <c r="O54" s="68"/>
      <c r="P54" s="68"/>
      <c r="Q54" s="68"/>
      <c r="R54" s="68"/>
      <c r="S54" s="68"/>
      <c r="T54" s="68"/>
      <c r="U54" s="68"/>
      <c r="V54" s="20">
        <f t="shared" si="7"/>
        <v>0</v>
      </c>
    </row>
    <row r="55" spans="1:22" ht="13.5" thickBot="1">
      <c r="A55" s="103" t="s">
        <v>123</v>
      </c>
      <c r="B55" s="102"/>
      <c r="C55" s="68"/>
      <c r="D55" s="68"/>
      <c r="E55" s="68"/>
      <c r="F55" s="68"/>
      <c r="G55" s="68"/>
      <c r="H55" s="68"/>
      <c r="I55" s="68"/>
      <c r="J55" s="68"/>
      <c r="K55" s="68"/>
      <c r="L55" s="68"/>
      <c r="M55" s="68"/>
      <c r="N55" s="68"/>
      <c r="O55" s="68"/>
      <c r="P55" s="68"/>
      <c r="Q55" s="68"/>
      <c r="R55" s="68"/>
      <c r="S55" s="68"/>
      <c r="T55" s="68"/>
      <c r="U55" s="68"/>
      <c r="V55" s="20">
        <f t="shared" si="7"/>
        <v>0</v>
      </c>
    </row>
    <row r="56" spans="1:22" ht="13.5" thickBot="1">
      <c r="A56" s="101" t="s">
        <v>8</v>
      </c>
      <c r="B56" s="18">
        <f>SUM(B46:B55)/(COUNT(B46:B55)*2)</f>
        <v>0</v>
      </c>
      <c r="C56" s="18">
        <f aca="true" t="shared" si="8" ref="C56:U56">SUM(C46:C55)/(COUNT(C46:C55)*2)</f>
        <v>0</v>
      </c>
      <c r="D56" s="18">
        <f t="shared" si="8"/>
        <v>0</v>
      </c>
      <c r="E56" s="18">
        <f t="shared" si="8"/>
        <v>0</v>
      </c>
      <c r="F56" s="18">
        <f t="shared" si="8"/>
        <v>0</v>
      </c>
      <c r="G56" s="18">
        <f t="shared" si="8"/>
        <v>0</v>
      </c>
      <c r="H56" s="18">
        <f t="shared" si="8"/>
        <v>0</v>
      </c>
      <c r="I56" s="18">
        <f t="shared" si="8"/>
        <v>0</v>
      </c>
      <c r="J56" s="18">
        <f t="shared" si="8"/>
        <v>0</v>
      </c>
      <c r="K56" s="18">
        <f t="shared" si="8"/>
        <v>0</v>
      </c>
      <c r="L56" s="18">
        <f t="shared" si="8"/>
        <v>0</v>
      </c>
      <c r="M56" s="18">
        <f t="shared" si="8"/>
        <v>0</v>
      </c>
      <c r="N56" s="18">
        <f t="shared" si="8"/>
        <v>0</v>
      </c>
      <c r="O56" s="18">
        <f t="shared" si="8"/>
        <v>0</v>
      </c>
      <c r="P56" s="18">
        <f t="shared" si="8"/>
        <v>0</v>
      </c>
      <c r="Q56" s="18">
        <f t="shared" si="8"/>
        <v>0</v>
      </c>
      <c r="R56" s="18">
        <f t="shared" si="8"/>
        <v>0</v>
      </c>
      <c r="S56" s="18">
        <f t="shared" si="8"/>
        <v>0</v>
      </c>
      <c r="T56" s="18">
        <f t="shared" si="8"/>
        <v>0</v>
      </c>
      <c r="U56" s="18">
        <f t="shared" si="8"/>
        <v>0</v>
      </c>
      <c r="V56" s="18">
        <f>AVERAGE(B56:U56)</f>
        <v>0</v>
      </c>
    </row>
    <row r="57" spans="1:22" ht="15">
      <c r="A57" s="12" t="s">
        <v>104</v>
      </c>
      <c r="B57" s="13"/>
      <c r="C57" s="14"/>
      <c r="D57" s="14"/>
      <c r="E57" s="14"/>
      <c r="F57" s="14"/>
      <c r="G57" s="14"/>
      <c r="H57" s="14"/>
      <c r="I57" s="14"/>
      <c r="J57" s="14"/>
      <c r="K57" s="14"/>
      <c r="L57" s="14"/>
      <c r="M57" s="14"/>
      <c r="N57" s="14"/>
      <c r="O57" s="14"/>
      <c r="P57" s="14"/>
      <c r="Q57" s="14"/>
      <c r="R57" s="14"/>
      <c r="S57" s="14"/>
      <c r="T57" s="14"/>
      <c r="U57" s="14"/>
      <c r="V57" s="15"/>
    </row>
    <row r="58" spans="1:22" ht="12.75">
      <c r="A58" s="103" t="s">
        <v>120</v>
      </c>
      <c r="B58" s="102">
        <v>0</v>
      </c>
      <c r="C58" s="68">
        <v>0</v>
      </c>
      <c r="D58" s="68">
        <v>0</v>
      </c>
      <c r="E58" s="68">
        <v>0</v>
      </c>
      <c r="F58" s="68">
        <v>0</v>
      </c>
      <c r="G58" s="68">
        <v>0</v>
      </c>
      <c r="H58" s="68">
        <v>0</v>
      </c>
      <c r="I58" s="68">
        <v>0</v>
      </c>
      <c r="J58" s="68">
        <v>0</v>
      </c>
      <c r="K58" s="68">
        <v>0</v>
      </c>
      <c r="L58" s="68">
        <v>0</v>
      </c>
      <c r="M58" s="68">
        <v>0</v>
      </c>
      <c r="N58" s="68">
        <v>0</v>
      </c>
      <c r="O58" s="68">
        <v>0</v>
      </c>
      <c r="P58" s="68">
        <v>0</v>
      </c>
      <c r="Q58" s="68">
        <v>0</v>
      </c>
      <c r="R58" s="68">
        <v>0</v>
      </c>
      <c r="S58" s="68">
        <v>0</v>
      </c>
      <c r="T58" s="68">
        <v>0</v>
      </c>
      <c r="U58" s="68">
        <v>0</v>
      </c>
      <c r="V58" s="20">
        <f>(SUM(IF(B58&gt;0,1,0)+IF(C58&gt;0,1,0)+IF(D58&gt;0,1,0)+IF(E58&gt;0,1,0)+IF(F58&gt;0,1,0)+IF(G58&gt;0,1,0)+IF(H58&gt;0,1,0)+IF(I58&gt;0,1,0)+IF(J58&gt;0,1,0)+IF(K58&gt;0,1,0)+IF(L58&gt;0,1,0)+IF(M58&gt;0,1,0)+IF(N58&gt;0,1,0)+IF(O58&gt;0,1,0)+IF(P58&gt;0,1,0)+IF(Q58&gt;0,1,0)+IF(R58&gt;0,1,0)+IF(S58&gt;0,1,0)+IF(T58&gt;0,1,0)+IF(U58&gt;0,1,0)))</f>
        <v>0</v>
      </c>
    </row>
    <row r="59" spans="1:22" ht="12.75">
      <c r="A59" s="103" t="s">
        <v>105</v>
      </c>
      <c r="B59" s="102"/>
      <c r="C59" s="68"/>
      <c r="D59" s="68"/>
      <c r="E59" s="68"/>
      <c r="F59" s="68"/>
      <c r="G59" s="68"/>
      <c r="H59" s="68"/>
      <c r="I59" s="68"/>
      <c r="J59" s="68"/>
      <c r="K59" s="68"/>
      <c r="L59" s="68"/>
      <c r="M59" s="68"/>
      <c r="N59" s="68"/>
      <c r="O59" s="68"/>
      <c r="P59" s="68"/>
      <c r="Q59" s="68"/>
      <c r="R59" s="68"/>
      <c r="S59" s="68"/>
      <c r="T59" s="68"/>
      <c r="U59" s="68"/>
      <c r="V59" s="20">
        <f aca="true" t="shared" si="9" ref="V59:V70">(SUM(IF(B59&gt;0,1,0)+IF(C59&gt;0,1,0)+IF(D59&gt;0,1,0)+IF(E59&gt;0,1,0)+IF(F59&gt;0,1,0)+IF(G59&gt;0,1,0)+IF(H59&gt;0,1,0)+IF(I59&gt;0,1,0)+IF(J59&gt;0,1,0)+IF(K59&gt;0,1,0)+IF(L59&gt;0,1,0)+IF(M59&gt;0,1,0)+IF(N59&gt;0,1,0)+IF(O59&gt;0,1,0)+IF(P59&gt;0,1,0)+IF(Q59&gt;0,1,0)+IF(R59&gt;0,1,0)+IF(S59&gt;0,1,0)+IF(T59&gt;0,1,0)+IF(U59&gt;0,1,0)))</f>
        <v>0</v>
      </c>
    </row>
    <row r="60" spans="1:22" ht="12.75">
      <c r="A60" s="103" t="s">
        <v>106</v>
      </c>
      <c r="B60" s="102"/>
      <c r="C60" s="68"/>
      <c r="D60" s="68"/>
      <c r="E60" s="68"/>
      <c r="F60" s="68"/>
      <c r="G60" s="68"/>
      <c r="H60" s="68"/>
      <c r="I60" s="68"/>
      <c r="J60" s="68"/>
      <c r="K60" s="68"/>
      <c r="L60" s="68"/>
      <c r="M60" s="68"/>
      <c r="N60" s="68"/>
      <c r="O60" s="68"/>
      <c r="P60" s="68"/>
      <c r="Q60" s="68"/>
      <c r="R60" s="68"/>
      <c r="S60" s="68"/>
      <c r="T60" s="68"/>
      <c r="U60" s="68"/>
      <c r="V60" s="20">
        <f t="shared" si="9"/>
        <v>0</v>
      </c>
    </row>
    <row r="61" spans="1:22" ht="12.75">
      <c r="A61" s="103" t="s">
        <v>111</v>
      </c>
      <c r="B61" s="102"/>
      <c r="C61" s="68"/>
      <c r="D61" s="68"/>
      <c r="E61" s="68"/>
      <c r="F61" s="68"/>
      <c r="G61" s="68"/>
      <c r="H61" s="68"/>
      <c r="I61" s="68"/>
      <c r="J61" s="68"/>
      <c r="K61" s="68"/>
      <c r="L61" s="68"/>
      <c r="M61" s="68"/>
      <c r="N61" s="68"/>
      <c r="O61" s="68"/>
      <c r="P61" s="68"/>
      <c r="Q61" s="68"/>
      <c r="R61" s="68"/>
      <c r="S61" s="68"/>
      <c r="T61" s="68"/>
      <c r="U61" s="68"/>
      <c r="V61" s="20">
        <f t="shared" si="9"/>
        <v>0</v>
      </c>
    </row>
    <row r="62" spans="1:22" ht="12.75">
      <c r="A62" s="103" t="s">
        <v>107</v>
      </c>
      <c r="B62" s="102"/>
      <c r="C62" s="68"/>
      <c r="D62" s="68"/>
      <c r="E62" s="68"/>
      <c r="F62" s="68"/>
      <c r="G62" s="68"/>
      <c r="H62" s="68"/>
      <c r="I62" s="68"/>
      <c r="J62" s="68"/>
      <c r="K62" s="68"/>
      <c r="L62" s="68"/>
      <c r="M62" s="68"/>
      <c r="N62" s="68"/>
      <c r="O62" s="68"/>
      <c r="P62" s="68"/>
      <c r="Q62" s="68"/>
      <c r="R62" s="68"/>
      <c r="S62" s="68"/>
      <c r="T62" s="68"/>
      <c r="U62" s="68"/>
      <c r="V62" s="20">
        <f t="shared" si="9"/>
        <v>0</v>
      </c>
    </row>
    <row r="63" spans="1:22" ht="12.75">
      <c r="A63" s="103" t="s">
        <v>115</v>
      </c>
      <c r="B63" s="102"/>
      <c r="C63" s="68"/>
      <c r="D63" s="68"/>
      <c r="E63" s="68"/>
      <c r="F63" s="68"/>
      <c r="G63" s="68"/>
      <c r="H63" s="68"/>
      <c r="I63" s="68"/>
      <c r="J63" s="68"/>
      <c r="K63" s="68"/>
      <c r="L63" s="68"/>
      <c r="M63" s="68"/>
      <c r="N63" s="68"/>
      <c r="O63" s="68"/>
      <c r="P63" s="68"/>
      <c r="Q63" s="68"/>
      <c r="R63" s="68"/>
      <c r="S63" s="68"/>
      <c r="T63" s="68"/>
      <c r="U63" s="68"/>
      <c r="V63" s="20">
        <f t="shared" si="9"/>
        <v>0</v>
      </c>
    </row>
    <row r="64" spans="1:22" ht="12.75">
      <c r="A64" s="103" t="s">
        <v>116</v>
      </c>
      <c r="B64" s="102"/>
      <c r="C64" s="68"/>
      <c r="D64" s="68"/>
      <c r="E64" s="68"/>
      <c r="F64" s="68"/>
      <c r="G64" s="68"/>
      <c r="H64" s="68"/>
      <c r="I64" s="68"/>
      <c r="J64" s="68"/>
      <c r="K64" s="68"/>
      <c r="L64" s="68"/>
      <c r="M64" s="68"/>
      <c r="N64" s="68"/>
      <c r="O64" s="68"/>
      <c r="P64" s="68"/>
      <c r="Q64" s="68"/>
      <c r="R64" s="68"/>
      <c r="S64" s="68"/>
      <c r="T64" s="68"/>
      <c r="U64" s="68"/>
      <c r="V64" s="20">
        <f t="shared" si="9"/>
        <v>0</v>
      </c>
    </row>
    <row r="65" spans="1:22" ht="12.75">
      <c r="A65" s="103" t="s">
        <v>108</v>
      </c>
      <c r="B65" s="102"/>
      <c r="C65" s="68"/>
      <c r="D65" s="68"/>
      <c r="E65" s="68"/>
      <c r="F65" s="68"/>
      <c r="G65" s="68"/>
      <c r="H65" s="68"/>
      <c r="I65" s="68"/>
      <c r="J65" s="68"/>
      <c r="K65" s="68"/>
      <c r="L65" s="68"/>
      <c r="M65" s="68"/>
      <c r="N65" s="68"/>
      <c r="O65" s="68"/>
      <c r="P65" s="68"/>
      <c r="Q65" s="68"/>
      <c r="R65" s="68"/>
      <c r="S65" s="68"/>
      <c r="T65" s="68"/>
      <c r="U65" s="68"/>
      <c r="V65" s="20">
        <f t="shared" si="9"/>
        <v>0</v>
      </c>
    </row>
    <row r="66" spans="1:22" ht="12.75">
      <c r="A66" s="103" t="s">
        <v>117</v>
      </c>
      <c r="B66" s="102"/>
      <c r="C66" s="68"/>
      <c r="D66" s="68"/>
      <c r="E66" s="68"/>
      <c r="F66" s="68"/>
      <c r="G66" s="68"/>
      <c r="H66" s="68"/>
      <c r="I66" s="68"/>
      <c r="J66" s="68"/>
      <c r="K66" s="68"/>
      <c r="L66" s="68"/>
      <c r="M66" s="68"/>
      <c r="N66" s="68"/>
      <c r="O66" s="68"/>
      <c r="P66" s="68"/>
      <c r="Q66" s="68"/>
      <c r="R66" s="68"/>
      <c r="S66" s="68"/>
      <c r="T66" s="68"/>
      <c r="U66" s="68"/>
      <c r="V66" s="20">
        <f t="shared" si="9"/>
        <v>0</v>
      </c>
    </row>
    <row r="67" spans="1:22" ht="12.75">
      <c r="A67" s="103" t="s">
        <v>119</v>
      </c>
      <c r="B67" s="102"/>
      <c r="C67" s="68"/>
      <c r="D67" s="68"/>
      <c r="E67" s="68"/>
      <c r="F67" s="68"/>
      <c r="G67" s="68"/>
      <c r="H67" s="68"/>
      <c r="I67" s="68"/>
      <c r="J67" s="68"/>
      <c r="K67" s="68"/>
      <c r="L67" s="68"/>
      <c r="M67" s="68"/>
      <c r="N67" s="68"/>
      <c r="O67" s="68"/>
      <c r="P67" s="68"/>
      <c r="Q67" s="68"/>
      <c r="R67" s="68"/>
      <c r="S67" s="68"/>
      <c r="T67" s="68"/>
      <c r="U67" s="68"/>
      <c r="V67" s="20">
        <f t="shared" si="9"/>
        <v>0</v>
      </c>
    </row>
    <row r="68" spans="1:22" ht="12.75">
      <c r="A68" s="103" t="s">
        <v>109</v>
      </c>
      <c r="B68" s="102"/>
      <c r="C68" s="68"/>
      <c r="D68" s="68"/>
      <c r="E68" s="68"/>
      <c r="F68" s="68"/>
      <c r="G68" s="68"/>
      <c r="H68" s="68"/>
      <c r="I68" s="68"/>
      <c r="J68" s="68"/>
      <c r="K68" s="68"/>
      <c r="L68" s="68"/>
      <c r="M68" s="68"/>
      <c r="N68" s="68"/>
      <c r="O68" s="68"/>
      <c r="P68" s="68"/>
      <c r="Q68" s="68"/>
      <c r="R68" s="68"/>
      <c r="S68" s="68"/>
      <c r="T68" s="68"/>
      <c r="U68" s="68"/>
      <c r="V68" s="20">
        <f t="shared" si="9"/>
        <v>0</v>
      </c>
    </row>
    <row r="69" spans="1:22" ht="12.75">
      <c r="A69" s="103" t="s">
        <v>118</v>
      </c>
      <c r="B69" s="102"/>
      <c r="C69" s="68"/>
      <c r="D69" s="68"/>
      <c r="E69" s="68"/>
      <c r="F69" s="68"/>
      <c r="G69" s="68"/>
      <c r="H69" s="68"/>
      <c r="I69" s="68"/>
      <c r="J69" s="68"/>
      <c r="K69" s="68"/>
      <c r="L69" s="68"/>
      <c r="M69" s="68"/>
      <c r="N69" s="68"/>
      <c r="O69" s="68"/>
      <c r="P69" s="68"/>
      <c r="Q69" s="68"/>
      <c r="R69" s="68"/>
      <c r="S69" s="68"/>
      <c r="T69" s="68"/>
      <c r="U69" s="68"/>
      <c r="V69" s="20">
        <f t="shared" si="9"/>
        <v>0</v>
      </c>
    </row>
    <row r="70" spans="1:22" ht="13.5" thickBot="1">
      <c r="A70" s="103" t="s">
        <v>110</v>
      </c>
      <c r="B70" s="102"/>
      <c r="C70" s="68"/>
      <c r="D70" s="68"/>
      <c r="E70" s="68"/>
      <c r="F70" s="68"/>
      <c r="G70" s="68"/>
      <c r="H70" s="68"/>
      <c r="I70" s="68"/>
      <c r="J70" s="68"/>
      <c r="K70" s="68"/>
      <c r="L70" s="68"/>
      <c r="M70" s="68"/>
      <c r="N70" s="68"/>
      <c r="O70" s="68"/>
      <c r="P70" s="68"/>
      <c r="Q70" s="68"/>
      <c r="R70" s="68"/>
      <c r="S70" s="68"/>
      <c r="T70" s="68"/>
      <c r="U70" s="68"/>
      <c r="V70" s="20">
        <f t="shared" si="9"/>
        <v>0</v>
      </c>
    </row>
    <row r="71" spans="1:22" ht="13.5" thickBot="1">
      <c r="A71" s="101" t="s">
        <v>8</v>
      </c>
      <c r="B71" s="18">
        <f>SUM(B58:B70)/(COUNT(B58:B70)*2)</f>
        <v>0</v>
      </c>
      <c r="C71" s="18">
        <f aca="true" t="shared" si="10" ref="C71:U71">SUM(C58:C70)/(COUNT(C58:C70)*2)</f>
        <v>0</v>
      </c>
      <c r="D71" s="18">
        <f t="shared" si="10"/>
        <v>0</v>
      </c>
      <c r="E71" s="18">
        <f t="shared" si="10"/>
        <v>0</v>
      </c>
      <c r="F71" s="18">
        <f t="shared" si="10"/>
        <v>0</v>
      </c>
      <c r="G71" s="18">
        <f t="shared" si="10"/>
        <v>0</v>
      </c>
      <c r="H71" s="18">
        <f t="shared" si="10"/>
        <v>0</v>
      </c>
      <c r="I71" s="18">
        <f t="shared" si="10"/>
        <v>0</v>
      </c>
      <c r="J71" s="18">
        <f t="shared" si="10"/>
        <v>0</v>
      </c>
      <c r="K71" s="18">
        <f t="shared" si="10"/>
        <v>0</v>
      </c>
      <c r="L71" s="18">
        <f t="shared" si="10"/>
        <v>0</v>
      </c>
      <c r="M71" s="18">
        <f t="shared" si="10"/>
        <v>0</v>
      </c>
      <c r="N71" s="18">
        <f t="shared" si="10"/>
        <v>0</v>
      </c>
      <c r="O71" s="18">
        <f t="shared" si="10"/>
        <v>0</v>
      </c>
      <c r="P71" s="18">
        <f t="shared" si="10"/>
        <v>0</v>
      </c>
      <c r="Q71" s="18">
        <f t="shared" si="10"/>
        <v>0</v>
      </c>
      <c r="R71" s="18">
        <f t="shared" si="10"/>
        <v>0</v>
      </c>
      <c r="S71" s="18">
        <f t="shared" si="10"/>
        <v>0</v>
      </c>
      <c r="T71" s="18">
        <f t="shared" si="10"/>
        <v>0</v>
      </c>
      <c r="U71" s="18">
        <f t="shared" si="10"/>
        <v>0</v>
      </c>
      <c r="V71" s="18">
        <f>AVERAGE(B71:U71)</f>
        <v>0</v>
      </c>
    </row>
    <row r="72" spans="1:22" ht="15">
      <c r="A72" s="12" t="s">
        <v>112</v>
      </c>
      <c r="B72" s="13"/>
      <c r="C72" s="14"/>
      <c r="D72" s="14"/>
      <c r="E72" s="14"/>
      <c r="F72" s="14"/>
      <c r="G72" s="14"/>
      <c r="H72" s="14"/>
      <c r="I72" s="14"/>
      <c r="J72" s="14"/>
      <c r="K72" s="14"/>
      <c r="L72" s="14"/>
      <c r="M72" s="14"/>
      <c r="N72" s="14"/>
      <c r="O72" s="14"/>
      <c r="P72" s="14"/>
      <c r="Q72" s="14"/>
      <c r="R72" s="14"/>
      <c r="S72" s="14"/>
      <c r="T72" s="14"/>
      <c r="U72" s="14"/>
      <c r="V72" s="15"/>
    </row>
    <row r="73" spans="1:22" ht="13.5" thickBot="1">
      <c r="A73" s="21" t="s">
        <v>124</v>
      </c>
      <c r="B73" s="68"/>
      <c r="C73" s="68"/>
      <c r="D73" s="68"/>
      <c r="E73" s="68"/>
      <c r="F73" s="68"/>
      <c r="G73" s="68"/>
      <c r="H73" s="68"/>
      <c r="I73" s="68"/>
      <c r="J73" s="68"/>
      <c r="K73" s="68"/>
      <c r="L73" s="68"/>
      <c r="M73" s="68"/>
      <c r="N73" s="68"/>
      <c r="O73" s="68"/>
      <c r="P73" s="68"/>
      <c r="Q73" s="68"/>
      <c r="R73" s="68"/>
      <c r="S73" s="68"/>
      <c r="T73" s="68"/>
      <c r="U73" s="68"/>
      <c r="V73" s="20">
        <f>(SUM(IF(B73&gt;0,1,0)+IF(C73&gt;0,1,0)+IF(D73&gt;0,1,0)+IF(E73&gt;0,1,0)+IF(F73&gt;0,1,0)+IF(G73&gt;0,1,0)+IF(H73&gt;0,1,0)+IF(I73&gt;0,1,0)+IF(J73&gt;0,1,0)+IF(K73&gt;0,1,0)+IF(L73&gt;0,1,0)+IF(M73&gt;0,1,0)+IF(N73&gt;0,1,0)+IF(O73&gt;0,1,0)+IF(P73&gt;0,1,0)+IF(Q73&gt;0,1,0)+IF(R73&gt;0,1,0)+IF(S73&gt;0,1,0)+IF(T73&gt;0,1,0)+IF(U73&gt;0,1,0)))</f>
        <v>0</v>
      </c>
    </row>
    <row r="74" spans="1:22" ht="13.5" thickBot="1">
      <c r="A74" s="17" t="s">
        <v>8</v>
      </c>
      <c r="B74" s="18">
        <f>(SUM(IF(B73=0,0,IF(B73=1,0.5,IF(B73=2,1,0)))))</f>
        <v>0</v>
      </c>
      <c r="C74" s="18">
        <f aca="true" t="shared" si="11" ref="C74:U74">(SUM(IF(C73=0,0,IF(C73=1,0.5,IF(C73=2,1,0)))))</f>
        <v>0</v>
      </c>
      <c r="D74" s="18">
        <f t="shared" si="11"/>
        <v>0</v>
      </c>
      <c r="E74" s="18">
        <f t="shared" si="11"/>
        <v>0</v>
      </c>
      <c r="F74" s="18">
        <f t="shared" si="11"/>
        <v>0</v>
      </c>
      <c r="G74" s="18">
        <f t="shared" si="11"/>
        <v>0</v>
      </c>
      <c r="H74" s="18">
        <f t="shared" si="11"/>
        <v>0</v>
      </c>
      <c r="I74" s="18">
        <f t="shared" si="11"/>
        <v>0</v>
      </c>
      <c r="J74" s="18">
        <f t="shared" si="11"/>
        <v>0</v>
      </c>
      <c r="K74" s="18">
        <f t="shared" si="11"/>
        <v>0</v>
      </c>
      <c r="L74" s="18">
        <f t="shared" si="11"/>
        <v>0</v>
      </c>
      <c r="M74" s="18">
        <f t="shared" si="11"/>
        <v>0</v>
      </c>
      <c r="N74" s="18">
        <f t="shared" si="11"/>
        <v>0</v>
      </c>
      <c r="O74" s="18">
        <f t="shared" si="11"/>
        <v>0</v>
      </c>
      <c r="P74" s="18">
        <f t="shared" si="11"/>
        <v>0</v>
      </c>
      <c r="Q74" s="18">
        <f t="shared" si="11"/>
        <v>0</v>
      </c>
      <c r="R74" s="18">
        <f t="shared" si="11"/>
        <v>0</v>
      </c>
      <c r="S74" s="18">
        <f t="shared" si="11"/>
        <v>0</v>
      </c>
      <c r="T74" s="18">
        <f t="shared" si="11"/>
        <v>0</v>
      </c>
      <c r="U74" s="18">
        <f t="shared" si="11"/>
        <v>0</v>
      </c>
      <c r="V74" s="18">
        <f>AVERAGE(B74:U74)</f>
        <v>0</v>
      </c>
    </row>
    <row r="75" ht="12.75">
      <c r="A75" s="2" t="s">
        <v>135</v>
      </c>
    </row>
    <row r="136" spans="1:22" ht="12.75">
      <c r="A136"/>
      <c r="B136"/>
      <c r="C136"/>
      <c r="D136"/>
      <c r="E136"/>
      <c r="F136"/>
      <c r="G136"/>
      <c r="H136"/>
      <c r="I136"/>
      <c r="J136"/>
      <c r="K136"/>
      <c r="L136"/>
      <c r="M136"/>
      <c r="N136"/>
      <c r="O136"/>
      <c r="P136"/>
      <c r="Q136"/>
      <c r="R136"/>
      <c r="S136"/>
      <c r="T136"/>
      <c r="U136"/>
      <c r="V136"/>
    </row>
    <row r="137" spans="1:22" ht="12.75">
      <c r="A137"/>
      <c r="B137"/>
      <c r="C137"/>
      <c r="D137"/>
      <c r="E137"/>
      <c r="F137"/>
      <c r="G137"/>
      <c r="H137"/>
      <c r="I137"/>
      <c r="J137"/>
      <c r="K137"/>
      <c r="L137"/>
      <c r="M137"/>
      <c r="N137"/>
      <c r="O137"/>
      <c r="P137"/>
      <c r="Q137"/>
      <c r="R137"/>
      <c r="S137"/>
      <c r="T137"/>
      <c r="U137"/>
      <c r="V137"/>
    </row>
    <row r="138" spans="1:22" ht="12.75">
      <c r="A138"/>
      <c r="B138"/>
      <c r="C138"/>
      <c r="D138"/>
      <c r="E138"/>
      <c r="F138"/>
      <c r="G138"/>
      <c r="H138"/>
      <c r="I138"/>
      <c r="J138"/>
      <c r="K138"/>
      <c r="L138"/>
      <c r="M138"/>
      <c r="N138"/>
      <c r="O138"/>
      <c r="P138"/>
      <c r="Q138"/>
      <c r="R138"/>
      <c r="S138"/>
      <c r="T138"/>
      <c r="U138"/>
      <c r="V138"/>
    </row>
    <row r="139" spans="1:22" ht="12.75">
      <c r="A139"/>
      <c r="B139"/>
      <c r="C139"/>
      <c r="D139"/>
      <c r="E139"/>
      <c r="F139"/>
      <c r="G139"/>
      <c r="H139"/>
      <c r="I139"/>
      <c r="J139"/>
      <c r="K139"/>
      <c r="L139"/>
      <c r="M139"/>
      <c r="N139"/>
      <c r="O139"/>
      <c r="P139"/>
      <c r="Q139"/>
      <c r="R139"/>
      <c r="S139"/>
      <c r="T139"/>
      <c r="U139"/>
      <c r="V139"/>
    </row>
    <row r="140" spans="1:22" ht="12.75">
      <c r="A140"/>
      <c r="B140"/>
      <c r="C140"/>
      <c r="D140"/>
      <c r="E140"/>
      <c r="F140"/>
      <c r="G140"/>
      <c r="H140"/>
      <c r="I140"/>
      <c r="J140"/>
      <c r="K140"/>
      <c r="L140"/>
      <c r="M140"/>
      <c r="N140"/>
      <c r="O140"/>
      <c r="P140"/>
      <c r="Q140"/>
      <c r="R140"/>
      <c r="S140"/>
      <c r="T140"/>
      <c r="U140"/>
      <c r="V140"/>
    </row>
    <row r="141" spans="1:22" ht="12.75">
      <c r="A141"/>
      <c r="B141"/>
      <c r="C141"/>
      <c r="D141"/>
      <c r="E141"/>
      <c r="F141"/>
      <c r="G141"/>
      <c r="H141"/>
      <c r="I141"/>
      <c r="J141"/>
      <c r="K141"/>
      <c r="L141"/>
      <c r="M141"/>
      <c r="N141"/>
      <c r="O141"/>
      <c r="P141"/>
      <c r="Q141"/>
      <c r="R141"/>
      <c r="S141"/>
      <c r="T141"/>
      <c r="U141"/>
      <c r="V141"/>
    </row>
    <row r="142" spans="1:22" ht="12.75">
      <c r="A142"/>
      <c r="B142"/>
      <c r="C142"/>
      <c r="D142"/>
      <c r="E142"/>
      <c r="F142"/>
      <c r="G142"/>
      <c r="H142"/>
      <c r="I142"/>
      <c r="J142"/>
      <c r="K142"/>
      <c r="L142"/>
      <c r="M142"/>
      <c r="N142"/>
      <c r="O142"/>
      <c r="P142"/>
      <c r="Q142"/>
      <c r="R142"/>
      <c r="S142"/>
      <c r="T142"/>
      <c r="U142"/>
      <c r="V142"/>
    </row>
    <row r="143" spans="1:22" ht="12.75">
      <c r="A143"/>
      <c r="B143"/>
      <c r="C143"/>
      <c r="D143"/>
      <c r="E143"/>
      <c r="F143"/>
      <c r="G143"/>
      <c r="H143"/>
      <c r="I143"/>
      <c r="J143"/>
      <c r="K143"/>
      <c r="L143"/>
      <c r="M143"/>
      <c r="N143"/>
      <c r="O143"/>
      <c r="P143"/>
      <c r="Q143"/>
      <c r="R143"/>
      <c r="S143"/>
      <c r="T143"/>
      <c r="U143"/>
      <c r="V143"/>
    </row>
    <row r="144" spans="1:22" ht="12.75">
      <c r="A144"/>
      <c r="B144"/>
      <c r="C144"/>
      <c r="D144"/>
      <c r="E144"/>
      <c r="F144"/>
      <c r="G144"/>
      <c r="H144"/>
      <c r="I144"/>
      <c r="J144"/>
      <c r="K144"/>
      <c r="L144"/>
      <c r="M144"/>
      <c r="N144"/>
      <c r="O144"/>
      <c r="P144"/>
      <c r="Q144"/>
      <c r="R144"/>
      <c r="S144"/>
      <c r="T144"/>
      <c r="U144"/>
      <c r="V144"/>
    </row>
    <row r="145" spans="1:22" ht="12.75">
      <c r="A145"/>
      <c r="B145"/>
      <c r="C145"/>
      <c r="D145"/>
      <c r="E145"/>
      <c r="F145"/>
      <c r="G145"/>
      <c r="H145"/>
      <c r="I145"/>
      <c r="J145"/>
      <c r="K145"/>
      <c r="L145"/>
      <c r="M145"/>
      <c r="N145"/>
      <c r="O145"/>
      <c r="P145"/>
      <c r="Q145"/>
      <c r="R145"/>
      <c r="S145"/>
      <c r="T145"/>
      <c r="U145"/>
      <c r="V145"/>
    </row>
    <row r="146" spans="1:22" ht="12.75">
      <c r="A146"/>
      <c r="B146"/>
      <c r="C146"/>
      <c r="D146"/>
      <c r="E146"/>
      <c r="F146"/>
      <c r="G146"/>
      <c r="H146"/>
      <c r="I146"/>
      <c r="J146"/>
      <c r="K146"/>
      <c r="L146"/>
      <c r="M146"/>
      <c r="N146"/>
      <c r="O146"/>
      <c r="P146"/>
      <c r="Q146"/>
      <c r="R146"/>
      <c r="S146"/>
      <c r="T146"/>
      <c r="U146"/>
      <c r="V146"/>
    </row>
    <row r="147" spans="1:22" ht="12.75">
      <c r="A147"/>
      <c r="B147"/>
      <c r="C147"/>
      <c r="D147"/>
      <c r="E147"/>
      <c r="F147"/>
      <c r="G147"/>
      <c r="H147"/>
      <c r="I147"/>
      <c r="J147"/>
      <c r="K147"/>
      <c r="L147"/>
      <c r="M147"/>
      <c r="N147"/>
      <c r="O147"/>
      <c r="P147"/>
      <c r="Q147"/>
      <c r="R147"/>
      <c r="S147"/>
      <c r="T147"/>
      <c r="U147"/>
      <c r="V147"/>
    </row>
    <row r="148" spans="1:22" ht="12.75">
      <c r="A148"/>
      <c r="B148"/>
      <c r="C148"/>
      <c r="D148"/>
      <c r="E148"/>
      <c r="F148"/>
      <c r="G148"/>
      <c r="H148"/>
      <c r="I148"/>
      <c r="J148"/>
      <c r="K148"/>
      <c r="L148"/>
      <c r="M148"/>
      <c r="N148"/>
      <c r="O148"/>
      <c r="P148"/>
      <c r="Q148"/>
      <c r="R148"/>
      <c r="S148"/>
      <c r="T148"/>
      <c r="U148"/>
      <c r="V148"/>
    </row>
    <row r="149" spans="1:22" ht="12.75">
      <c r="A149"/>
      <c r="B149"/>
      <c r="C149"/>
      <c r="D149"/>
      <c r="E149"/>
      <c r="F149"/>
      <c r="G149"/>
      <c r="H149"/>
      <c r="I149"/>
      <c r="J149"/>
      <c r="K149"/>
      <c r="L149"/>
      <c r="M149"/>
      <c r="N149"/>
      <c r="O149"/>
      <c r="P149"/>
      <c r="Q149"/>
      <c r="R149"/>
      <c r="S149"/>
      <c r="T149"/>
      <c r="U149"/>
      <c r="V149"/>
    </row>
    <row r="150" spans="1:22" ht="12.75">
      <c r="A150"/>
      <c r="B150"/>
      <c r="C150"/>
      <c r="D150"/>
      <c r="E150"/>
      <c r="F150"/>
      <c r="G150"/>
      <c r="H150"/>
      <c r="I150"/>
      <c r="J150"/>
      <c r="K150"/>
      <c r="L150"/>
      <c r="M150"/>
      <c r="N150"/>
      <c r="O150"/>
      <c r="P150"/>
      <c r="Q150"/>
      <c r="R150"/>
      <c r="S150"/>
      <c r="T150"/>
      <c r="U150"/>
      <c r="V150"/>
    </row>
    <row r="151" spans="1:22" ht="12.75">
      <c r="A151"/>
      <c r="B151"/>
      <c r="C151"/>
      <c r="D151"/>
      <c r="E151"/>
      <c r="F151"/>
      <c r="G151"/>
      <c r="H151"/>
      <c r="I151"/>
      <c r="J151"/>
      <c r="K151"/>
      <c r="L151"/>
      <c r="M151"/>
      <c r="N151"/>
      <c r="O151"/>
      <c r="P151"/>
      <c r="Q151"/>
      <c r="R151"/>
      <c r="S151"/>
      <c r="T151"/>
      <c r="U151"/>
      <c r="V151"/>
    </row>
    <row r="152" spans="1:22" ht="12.75">
      <c r="A152"/>
      <c r="B152"/>
      <c r="C152"/>
      <c r="D152"/>
      <c r="E152"/>
      <c r="F152"/>
      <c r="G152"/>
      <c r="H152"/>
      <c r="I152"/>
      <c r="J152"/>
      <c r="K152"/>
      <c r="L152"/>
      <c r="M152"/>
      <c r="N152"/>
      <c r="O152"/>
      <c r="P152"/>
      <c r="Q152"/>
      <c r="R152"/>
      <c r="S152"/>
      <c r="T152"/>
      <c r="U152"/>
      <c r="V152"/>
    </row>
    <row r="153" spans="1:22" ht="12.75">
      <c r="A153"/>
      <c r="B153"/>
      <c r="C153"/>
      <c r="D153"/>
      <c r="E153"/>
      <c r="F153"/>
      <c r="G153"/>
      <c r="H153"/>
      <c r="I153"/>
      <c r="J153"/>
      <c r="K153"/>
      <c r="L153"/>
      <c r="M153"/>
      <c r="N153"/>
      <c r="O153"/>
      <c r="P153"/>
      <c r="Q153"/>
      <c r="R153"/>
      <c r="S153"/>
      <c r="T153"/>
      <c r="U153"/>
      <c r="V153"/>
    </row>
    <row r="154" spans="1:22" ht="12.75">
      <c r="A154"/>
      <c r="B154"/>
      <c r="C154"/>
      <c r="D154"/>
      <c r="E154"/>
      <c r="F154"/>
      <c r="G154"/>
      <c r="H154"/>
      <c r="I154"/>
      <c r="J154"/>
      <c r="K154"/>
      <c r="L154"/>
      <c r="M154"/>
      <c r="N154"/>
      <c r="O154"/>
      <c r="P154"/>
      <c r="Q154"/>
      <c r="R154"/>
      <c r="S154"/>
      <c r="T154"/>
      <c r="U154"/>
      <c r="V154"/>
    </row>
    <row r="155" spans="1:22" ht="12.75">
      <c r="A155"/>
      <c r="B155"/>
      <c r="C155"/>
      <c r="D155"/>
      <c r="E155"/>
      <c r="F155"/>
      <c r="G155"/>
      <c r="H155"/>
      <c r="I155"/>
      <c r="J155"/>
      <c r="K155"/>
      <c r="L155"/>
      <c r="M155"/>
      <c r="N155"/>
      <c r="O155"/>
      <c r="P155"/>
      <c r="Q155"/>
      <c r="R155"/>
      <c r="S155"/>
      <c r="T155"/>
      <c r="U155"/>
      <c r="V155"/>
    </row>
    <row r="156" spans="1:22" ht="12.75">
      <c r="A156"/>
      <c r="B156"/>
      <c r="C156"/>
      <c r="D156"/>
      <c r="E156"/>
      <c r="F156"/>
      <c r="G156"/>
      <c r="H156"/>
      <c r="I156"/>
      <c r="J156"/>
      <c r="K156"/>
      <c r="L156"/>
      <c r="M156"/>
      <c r="N156"/>
      <c r="O156"/>
      <c r="P156"/>
      <c r="Q156"/>
      <c r="R156"/>
      <c r="S156"/>
      <c r="T156"/>
      <c r="U156"/>
      <c r="V156"/>
    </row>
  </sheetData>
  <sheetProtection/>
  <mergeCells count="2">
    <mergeCell ref="Q6:V6"/>
    <mergeCell ref="A5:V5"/>
  </mergeCells>
  <dataValidations count="1">
    <dataValidation type="list" allowBlank="1" showInputMessage="1" showErrorMessage="1" sqref="B39:U43 B29:U36 B13:U13 B73:U73 B10:U10 B16:U20 B23:U26 B58:U70 B46:U55">
      <formula1>$AD$2:$AD$5</formula1>
    </dataValidation>
  </dataValidations>
  <printOptions/>
  <pageMargins left="0.2" right="0.17" top="0.26" bottom="0.28" header="0.17" footer="0.16"/>
  <pageSetup horizontalDpi="300" verticalDpi="300" orientation="landscape" paperSize="9" scale="63" r:id="rId4"/>
  <headerFooter alignWithMargins="0">
    <oddFooter>&amp;R&amp;6&amp;P    &amp;D    &amp;F</oddFooter>
  </headerFooter>
  <rowBreaks count="3" manualBreakCount="3">
    <brk id="44" max="21" man="1"/>
    <brk id="106" max="21" man="1"/>
    <brk id="136" max="21"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D68"/>
  <sheetViews>
    <sheetView zoomScalePageLayoutView="0" workbookViewId="0" topLeftCell="A37">
      <selection activeCell="A59" sqref="A59"/>
    </sheetView>
  </sheetViews>
  <sheetFormatPr defaultColWidth="9.140625" defaultRowHeight="12.75"/>
  <cols>
    <col min="1" max="1" width="52.57421875" style="0" customWidth="1"/>
    <col min="2" max="2" width="7.140625" style="0" customWidth="1"/>
    <col min="3" max="21" width="7.421875" style="0" customWidth="1"/>
    <col min="22" max="22" width="7.57421875" style="0" customWidth="1"/>
  </cols>
  <sheetData>
    <row r="1" spans="1:30" s="2" customFormat="1" ht="12.75">
      <c r="A1" s="1" t="s">
        <v>39</v>
      </c>
      <c r="B1" s="1"/>
      <c r="C1" s="1"/>
      <c r="D1" s="3"/>
      <c r="E1" s="3"/>
      <c r="F1" s="3"/>
      <c r="G1" s="3"/>
      <c r="H1" s="3"/>
      <c r="I1" s="3"/>
      <c r="J1" s="3"/>
      <c r="K1" s="3"/>
      <c r="L1" s="3"/>
      <c r="M1" s="3"/>
      <c r="N1" s="3"/>
      <c r="O1" s="3"/>
      <c r="P1" s="3"/>
      <c r="Q1" s="3"/>
      <c r="R1" s="3"/>
      <c r="S1" s="3"/>
      <c r="T1" s="3"/>
      <c r="U1" s="3"/>
      <c r="V1" s="3"/>
      <c r="AD1" s="71">
        <v>1</v>
      </c>
    </row>
    <row r="2" spans="1:30" s="2" customFormat="1" ht="29.25" customHeight="1">
      <c r="A2" s="1" t="s">
        <v>39</v>
      </c>
      <c r="B2" s="1"/>
      <c r="C2" s="1"/>
      <c r="D2" s="1"/>
      <c r="E2" s="1"/>
      <c r="F2" s="1"/>
      <c r="G2" s="1"/>
      <c r="H2" s="1"/>
      <c r="I2" s="1"/>
      <c r="J2" s="108" t="s">
        <v>113</v>
      </c>
      <c r="K2" s="108"/>
      <c r="L2" s="108"/>
      <c r="M2" s="108"/>
      <c r="N2" s="108"/>
      <c r="O2" s="108"/>
      <c r="P2" s="108"/>
      <c r="Q2" s="108"/>
      <c r="R2" s="108"/>
      <c r="S2" s="108"/>
      <c r="T2" s="108"/>
      <c r="U2" s="108"/>
      <c r="V2" s="108"/>
      <c r="AD2" s="71">
        <v>0</v>
      </c>
    </row>
    <row r="3" spans="1:30" s="2" customFormat="1" ht="29.25" customHeight="1">
      <c r="A3" s="1"/>
      <c r="B3" s="1"/>
      <c r="C3" s="1"/>
      <c r="D3" s="1"/>
      <c r="E3" s="1"/>
      <c r="F3" s="1"/>
      <c r="G3" s="1"/>
      <c r="H3" s="1"/>
      <c r="I3" s="1"/>
      <c r="J3" s="108" t="s">
        <v>9</v>
      </c>
      <c r="K3" s="108"/>
      <c r="L3" s="108"/>
      <c r="M3" s="108"/>
      <c r="N3" s="108"/>
      <c r="O3" s="108"/>
      <c r="P3" s="108"/>
      <c r="Q3" s="108"/>
      <c r="R3" s="108"/>
      <c r="S3" s="108"/>
      <c r="T3" s="108"/>
      <c r="U3" s="108"/>
      <c r="V3" s="108"/>
      <c r="AD3" s="71" t="s">
        <v>33</v>
      </c>
    </row>
    <row r="4" spans="1:22" s="2" customFormat="1" ht="18.75" customHeight="1">
      <c r="A4" s="121" t="s">
        <v>89</v>
      </c>
      <c r="B4" s="122"/>
      <c r="C4" s="122"/>
      <c r="D4" s="3"/>
      <c r="E4" s="3"/>
      <c r="F4" s="3"/>
      <c r="G4" s="3"/>
      <c r="H4" s="3"/>
      <c r="I4" s="3"/>
      <c r="J4" s="3"/>
      <c r="K4" s="3"/>
      <c r="L4" s="3"/>
      <c r="M4" s="3"/>
      <c r="N4" s="3"/>
      <c r="O4" s="3"/>
      <c r="P4" s="3"/>
      <c r="Q4" s="3"/>
      <c r="R4" s="3"/>
      <c r="S4" s="3"/>
      <c r="T4" s="3"/>
      <c r="U4" s="3"/>
      <c r="V4" s="3"/>
    </row>
    <row r="5" spans="1:22" s="2" customFormat="1" ht="27">
      <c r="A5" s="76" t="s">
        <v>32</v>
      </c>
      <c r="B5" s="104">
        <v>20</v>
      </c>
      <c r="C5" s="3"/>
      <c r="D5" s="3"/>
      <c r="E5" s="3"/>
      <c r="F5" s="3"/>
      <c r="G5" s="3"/>
      <c r="H5" s="3"/>
      <c r="I5" s="3"/>
      <c r="J5" s="3"/>
      <c r="K5" s="3"/>
      <c r="L5" s="3"/>
      <c r="M5" s="3"/>
      <c r="N5" s="3"/>
      <c r="O5" s="3"/>
      <c r="P5" s="3"/>
      <c r="Q5" s="109"/>
      <c r="R5" s="110"/>
      <c r="S5" s="110"/>
      <c r="T5" s="110"/>
      <c r="U5" s="110"/>
      <c r="V5" s="110"/>
    </row>
    <row r="6" spans="1:22" s="2" customFormat="1" ht="114.75" customHeight="1">
      <c r="A6" s="111"/>
      <c r="B6" s="112"/>
      <c r="C6" s="112"/>
      <c r="D6" s="112"/>
      <c r="E6" s="112"/>
      <c r="F6" s="112"/>
      <c r="G6" s="112"/>
      <c r="H6" s="112"/>
      <c r="I6" s="112"/>
      <c r="J6" s="112"/>
      <c r="K6" s="112"/>
      <c r="L6" s="112"/>
      <c r="M6" s="112"/>
      <c r="N6" s="112"/>
      <c r="O6" s="112"/>
      <c r="P6" s="112"/>
      <c r="Q6" s="112"/>
      <c r="R6" s="112"/>
      <c r="S6" s="112"/>
      <c r="T6" s="112"/>
      <c r="U6" s="112"/>
      <c r="V6" s="113"/>
    </row>
    <row r="7" spans="1:22" s="2" customFormat="1" ht="31.5" customHeight="1">
      <c r="A7" s="114"/>
      <c r="B7" s="115"/>
      <c r="C7" s="115"/>
      <c r="D7" s="115"/>
      <c r="E7" s="115"/>
      <c r="F7" s="115"/>
      <c r="G7" s="115"/>
      <c r="H7" s="115"/>
      <c r="I7" s="115"/>
      <c r="J7" s="115"/>
      <c r="K7" s="115"/>
      <c r="L7" s="115"/>
      <c r="M7" s="115"/>
      <c r="N7" s="115"/>
      <c r="O7" s="115"/>
      <c r="P7" s="115"/>
      <c r="Q7" s="115"/>
      <c r="R7" s="115"/>
      <c r="S7" s="115"/>
      <c r="T7" s="115"/>
      <c r="U7" s="115"/>
      <c r="V7" s="116"/>
    </row>
    <row r="8" spans="1:22" s="2" customFormat="1" ht="19.5" customHeight="1">
      <c r="A8" s="114"/>
      <c r="B8" s="115"/>
      <c r="C8" s="115"/>
      <c r="D8" s="115"/>
      <c r="E8" s="115"/>
      <c r="F8" s="115"/>
      <c r="G8" s="115"/>
      <c r="H8" s="115"/>
      <c r="I8" s="115"/>
      <c r="J8" s="115"/>
      <c r="K8" s="115"/>
      <c r="L8" s="115"/>
      <c r="M8" s="115"/>
      <c r="N8" s="115"/>
      <c r="O8" s="115"/>
      <c r="P8" s="115"/>
      <c r="Q8" s="115"/>
      <c r="R8" s="115"/>
      <c r="S8" s="115"/>
      <c r="T8" s="115"/>
      <c r="U8" s="115"/>
      <c r="V8" s="116"/>
    </row>
    <row r="9" spans="1:22" s="2" customFormat="1" ht="24.75" customHeight="1">
      <c r="A9" s="117"/>
      <c r="B9" s="118"/>
      <c r="C9" s="118"/>
      <c r="D9" s="118"/>
      <c r="E9" s="118"/>
      <c r="F9" s="118"/>
      <c r="G9" s="118"/>
      <c r="H9" s="118"/>
      <c r="I9" s="118"/>
      <c r="J9" s="118"/>
      <c r="K9" s="118"/>
      <c r="L9" s="118"/>
      <c r="M9" s="118"/>
      <c r="N9" s="118"/>
      <c r="O9" s="118"/>
      <c r="P9" s="118"/>
      <c r="Q9" s="118"/>
      <c r="R9" s="118"/>
      <c r="S9" s="118"/>
      <c r="T9" s="118"/>
      <c r="U9" s="118"/>
      <c r="V9" s="119"/>
    </row>
    <row r="10" spans="1:22" s="2" customFormat="1" ht="15.75" customHeight="1" thickBot="1">
      <c r="A10" s="22" t="s">
        <v>41</v>
      </c>
      <c r="B10" s="3"/>
      <c r="C10" s="3"/>
      <c r="D10" s="5"/>
      <c r="E10" s="3"/>
      <c r="F10" s="5"/>
      <c r="G10" s="3"/>
      <c r="H10" s="3"/>
      <c r="I10" s="3"/>
      <c r="J10" s="3"/>
      <c r="K10" s="3"/>
      <c r="L10" s="3"/>
      <c r="M10" s="3"/>
      <c r="N10" s="3"/>
      <c r="O10" s="3"/>
      <c r="P10" s="3"/>
      <c r="Q10" s="3"/>
      <c r="R10" s="3"/>
      <c r="S10" s="3"/>
      <c r="T10" s="3"/>
      <c r="U10" s="3"/>
      <c r="V10" s="3"/>
    </row>
    <row r="11" spans="1:22" s="2" customFormat="1" ht="51" customHeight="1" thickBot="1">
      <c r="A11" s="7" t="s">
        <v>9</v>
      </c>
      <c r="B11" s="8" t="s">
        <v>0</v>
      </c>
      <c r="C11" s="9" t="s">
        <v>6</v>
      </c>
      <c r="D11" s="9" t="s">
        <v>1</v>
      </c>
      <c r="E11" s="9" t="s">
        <v>2</v>
      </c>
      <c r="F11" s="9" t="s">
        <v>3</v>
      </c>
      <c r="G11" s="9" t="s">
        <v>4</v>
      </c>
      <c r="H11" s="9" t="s">
        <v>5</v>
      </c>
      <c r="I11" s="9" t="s">
        <v>14</v>
      </c>
      <c r="J11" s="9" t="s">
        <v>15</v>
      </c>
      <c r="K11" s="9" t="s">
        <v>16</v>
      </c>
      <c r="L11" s="9" t="s">
        <v>19</v>
      </c>
      <c r="M11" s="9" t="s">
        <v>18</v>
      </c>
      <c r="N11" s="9" t="s">
        <v>20</v>
      </c>
      <c r="O11" s="9" t="s">
        <v>27</v>
      </c>
      <c r="P11" s="9" t="s">
        <v>21</v>
      </c>
      <c r="Q11" s="10" t="s">
        <v>22</v>
      </c>
      <c r="R11" s="9" t="s">
        <v>23</v>
      </c>
      <c r="S11" s="9" t="s">
        <v>24</v>
      </c>
      <c r="T11" s="8" t="s">
        <v>28</v>
      </c>
      <c r="U11" s="8" t="s">
        <v>29</v>
      </c>
      <c r="V11" s="11" t="s">
        <v>30</v>
      </c>
    </row>
    <row r="12" spans="1:22" s="24" customFormat="1" ht="15.75" customHeight="1" thickBot="1">
      <c r="A12" s="61" t="s">
        <v>126</v>
      </c>
      <c r="B12" s="58"/>
      <c r="C12" s="59"/>
      <c r="D12" s="59"/>
      <c r="E12" s="59"/>
      <c r="F12" s="59"/>
      <c r="G12" s="59"/>
      <c r="H12" s="59"/>
      <c r="I12" s="59"/>
      <c r="J12" s="59"/>
      <c r="K12" s="59"/>
      <c r="L12" s="59"/>
      <c r="M12" s="59"/>
      <c r="N12" s="59"/>
      <c r="O12" s="59"/>
      <c r="P12" s="59"/>
      <c r="Q12" s="59"/>
      <c r="R12" s="59"/>
      <c r="S12" s="59"/>
      <c r="T12" s="59"/>
      <c r="U12" s="60"/>
      <c r="V12" s="23">
        <f aca="true" t="shared" si="0" ref="V12:V20">SUM(B12:U12)</f>
        <v>0</v>
      </c>
    </row>
    <row r="13" spans="1:22" s="24" customFormat="1" ht="15.75" customHeight="1" thickBot="1">
      <c r="A13" s="62" t="s">
        <v>43</v>
      </c>
      <c r="B13" s="55"/>
      <c r="C13" s="56"/>
      <c r="D13" s="56"/>
      <c r="E13" s="56"/>
      <c r="F13" s="56"/>
      <c r="G13" s="56"/>
      <c r="H13" s="56"/>
      <c r="I13" s="56"/>
      <c r="J13" s="56"/>
      <c r="K13" s="56"/>
      <c r="L13" s="56"/>
      <c r="M13" s="56"/>
      <c r="N13" s="56"/>
      <c r="O13" s="56"/>
      <c r="P13" s="56"/>
      <c r="Q13" s="56"/>
      <c r="R13" s="56"/>
      <c r="S13" s="56"/>
      <c r="T13" s="56"/>
      <c r="U13" s="57"/>
      <c r="V13" s="23">
        <f t="shared" si="0"/>
        <v>0</v>
      </c>
    </row>
    <row r="14" spans="1:22" s="24" customFormat="1" ht="15.75" customHeight="1" thickBot="1">
      <c r="A14" s="62" t="s">
        <v>44</v>
      </c>
      <c r="B14" s="55"/>
      <c r="C14" s="56"/>
      <c r="D14" s="56"/>
      <c r="E14" s="56"/>
      <c r="F14" s="56"/>
      <c r="G14" s="56"/>
      <c r="H14" s="56"/>
      <c r="I14" s="56"/>
      <c r="J14" s="56"/>
      <c r="K14" s="56"/>
      <c r="L14" s="56"/>
      <c r="M14" s="56"/>
      <c r="N14" s="56"/>
      <c r="O14" s="56"/>
      <c r="P14" s="56"/>
      <c r="Q14" s="56"/>
      <c r="R14" s="56"/>
      <c r="S14" s="56"/>
      <c r="T14" s="56"/>
      <c r="U14" s="57"/>
      <c r="V14" s="23">
        <f t="shared" si="0"/>
        <v>0</v>
      </c>
    </row>
    <row r="15" spans="1:22" s="24" customFormat="1" ht="15.75" customHeight="1" thickBot="1">
      <c r="A15" s="62" t="s">
        <v>45</v>
      </c>
      <c r="B15" s="55"/>
      <c r="C15" s="56"/>
      <c r="D15" s="56"/>
      <c r="E15" s="56"/>
      <c r="F15" s="56"/>
      <c r="G15" s="56"/>
      <c r="H15" s="56"/>
      <c r="I15" s="56"/>
      <c r="J15" s="56"/>
      <c r="K15" s="56"/>
      <c r="L15" s="56"/>
      <c r="M15" s="56"/>
      <c r="N15" s="56"/>
      <c r="O15" s="56"/>
      <c r="P15" s="56"/>
      <c r="Q15" s="56"/>
      <c r="R15" s="56"/>
      <c r="S15" s="56"/>
      <c r="T15" s="56"/>
      <c r="U15" s="57"/>
      <c r="V15" s="23">
        <f t="shared" si="0"/>
        <v>0</v>
      </c>
    </row>
    <row r="16" spans="1:22" s="24" customFormat="1" ht="15.75" customHeight="1" thickBot="1">
      <c r="A16" s="62" t="s">
        <v>46</v>
      </c>
      <c r="B16" s="55"/>
      <c r="C16" s="56"/>
      <c r="D16" s="56"/>
      <c r="E16" s="56"/>
      <c r="F16" s="56"/>
      <c r="G16" s="56"/>
      <c r="H16" s="56"/>
      <c r="I16" s="56"/>
      <c r="J16" s="56"/>
      <c r="K16" s="56"/>
      <c r="L16" s="56"/>
      <c r="M16" s="56"/>
      <c r="N16" s="56"/>
      <c r="O16" s="56"/>
      <c r="P16" s="56"/>
      <c r="Q16" s="56"/>
      <c r="R16" s="56"/>
      <c r="S16" s="56"/>
      <c r="T16" s="56"/>
      <c r="U16" s="57"/>
      <c r="V16" s="23">
        <f t="shared" si="0"/>
        <v>0</v>
      </c>
    </row>
    <row r="17" spans="1:22" s="24" customFormat="1" ht="15.75" customHeight="1" thickBot="1">
      <c r="A17" s="62" t="s">
        <v>47</v>
      </c>
      <c r="B17" s="55"/>
      <c r="C17" s="56"/>
      <c r="D17" s="56"/>
      <c r="E17" s="56"/>
      <c r="F17" s="56"/>
      <c r="G17" s="56"/>
      <c r="H17" s="56"/>
      <c r="I17" s="56"/>
      <c r="J17" s="56"/>
      <c r="K17" s="56"/>
      <c r="L17" s="56"/>
      <c r="M17" s="56"/>
      <c r="N17" s="56"/>
      <c r="O17" s="56"/>
      <c r="P17" s="56"/>
      <c r="Q17" s="56"/>
      <c r="R17" s="56"/>
      <c r="S17" s="56"/>
      <c r="T17" s="56"/>
      <c r="U17" s="57"/>
      <c r="V17" s="23">
        <f t="shared" si="0"/>
        <v>0</v>
      </c>
    </row>
    <row r="18" spans="1:22" s="24" customFormat="1" ht="15.75" customHeight="1" thickBot="1">
      <c r="A18" s="62" t="s">
        <v>48</v>
      </c>
      <c r="B18" s="55"/>
      <c r="C18" s="56"/>
      <c r="D18" s="56"/>
      <c r="E18" s="56"/>
      <c r="F18" s="56"/>
      <c r="G18" s="56"/>
      <c r="H18" s="56"/>
      <c r="I18" s="56"/>
      <c r="J18" s="56"/>
      <c r="K18" s="56"/>
      <c r="L18" s="56"/>
      <c r="M18" s="56"/>
      <c r="N18" s="56"/>
      <c r="O18" s="56"/>
      <c r="P18" s="56"/>
      <c r="Q18" s="56"/>
      <c r="R18" s="56"/>
      <c r="S18" s="56"/>
      <c r="T18" s="56"/>
      <c r="U18" s="57"/>
      <c r="V18" s="23">
        <f t="shared" si="0"/>
        <v>0</v>
      </c>
    </row>
    <row r="19" spans="1:22" s="24" customFormat="1" ht="15.75" customHeight="1" thickBot="1">
      <c r="A19" s="63" t="s">
        <v>49</v>
      </c>
      <c r="B19" s="52"/>
      <c r="C19" s="53"/>
      <c r="D19" s="53"/>
      <c r="E19" s="53"/>
      <c r="F19" s="53"/>
      <c r="G19" s="53"/>
      <c r="H19" s="53"/>
      <c r="I19" s="53"/>
      <c r="J19" s="53"/>
      <c r="K19" s="53"/>
      <c r="L19" s="53"/>
      <c r="M19" s="53"/>
      <c r="N19" s="53"/>
      <c r="O19" s="53"/>
      <c r="P19" s="53"/>
      <c r="Q19" s="53"/>
      <c r="R19" s="53"/>
      <c r="S19" s="53"/>
      <c r="T19" s="53"/>
      <c r="U19" s="54"/>
      <c r="V19" s="23">
        <f t="shared" si="0"/>
        <v>0</v>
      </c>
    </row>
    <row r="20" spans="1:22" s="28" customFormat="1" ht="15.75" thickBot="1">
      <c r="A20" s="25" t="s">
        <v>10</v>
      </c>
      <c r="B20" s="26">
        <f aca="true" t="shared" si="1" ref="B20:U20">SUM(B12:B19)</f>
        <v>0</v>
      </c>
      <c r="C20" s="26">
        <f t="shared" si="1"/>
        <v>0</v>
      </c>
      <c r="D20" s="26">
        <f t="shared" si="1"/>
        <v>0</v>
      </c>
      <c r="E20" s="26">
        <f t="shared" si="1"/>
        <v>0</v>
      </c>
      <c r="F20" s="26">
        <f t="shared" si="1"/>
        <v>0</v>
      </c>
      <c r="G20" s="26">
        <f t="shared" si="1"/>
        <v>0</v>
      </c>
      <c r="H20" s="26">
        <f t="shared" si="1"/>
        <v>0</v>
      </c>
      <c r="I20" s="26">
        <f t="shared" si="1"/>
        <v>0</v>
      </c>
      <c r="J20" s="26">
        <f t="shared" si="1"/>
        <v>0</v>
      </c>
      <c r="K20" s="26">
        <f t="shared" si="1"/>
        <v>0</v>
      </c>
      <c r="L20" s="26">
        <f t="shared" si="1"/>
        <v>0</v>
      </c>
      <c r="M20" s="26">
        <f t="shared" si="1"/>
        <v>0</v>
      </c>
      <c r="N20" s="26">
        <f t="shared" si="1"/>
        <v>0</v>
      </c>
      <c r="O20" s="26">
        <f t="shared" si="1"/>
        <v>0</v>
      </c>
      <c r="P20" s="26">
        <f t="shared" si="1"/>
        <v>0</v>
      </c>
      <c r="Q20" s="26">
        <f t="shared" si="1"/>
        <v>0</v>
      </c>
      <c r="R20" s="26">
        <f t="shared" si="1"/>
        <v>0</v>
      </c>
      <c r="S20" s="26">
        <f t="shared" si="1"/>
        <v>0</v>
      </c>
      <c r="T20" s="26">
        <f t="shared" si="1"/>
        <v>0</v>
      </c>
      <c r="U20" s="26">
        <f t="shared" si="1"/>
        <v>0</v>
      </c>
      <c r="V20" s="27">
        <f t="shared" si="0"/>
        <v>0</v>
      </c>
    </row>
    <row r="21" spans="1:22" s="2" customFormat="1" ht="12.75">
      <c r="A21" s="22"/>
      <c r="B21" s="22"/>
      <c r="C21" s="22"/>
      <c r="D21" s="22"/>
      <c r="E21" s="22"/>
      <c r="F21" s="22"/>
      <c r="G21" s="22"/>
      <c r="H21" s="22"/>
      <c r="I21" s="22"/>
      <c r="J21" s="3"/>
      <c r="K21" s="3"/>
      <c r="L21" s="3"/>
      <c r="M21" s="3"/>
      <c r="N21" s="3"/>
      <c r="O21" s="3"/>
      <c r="P21" s="3"/>
      <c r="Q21" s="3"/>
      <c r="R21" s="3"/>
      <c r="S21" s="3"/>
      <c r="T21" s="3"/>
      <c r="U21" s="3"/>
      <c r="V21" s="3"/>
    </row>
    <row r="22" spans="1:22" s="2" customFormat="1" ht="12.75">
      <c r="A22" s="3"/>
      <c r="B22" s="3"/>
      <c r="C22" s="22"/>
      <c r="D22" s="22"/>
      <c r="E22" s="22"/>
      <c r="F22" s="22"/>
      <c r="G22" s="22"/>
      <c r="H22" s="22"/>
      <c r="I22" s="22"/>
      <c r="J22" s="3"/>
      <c r="K22" s="3"/>
      <c r="L22" s="3"/>
      <c r="M22" s="3"/>
      <c r="N22" s="3"/>
      <c r="O22" s="3"/>
      <c r="P22" s="3"/>
      <c r="Q22" s="3"/>
      <c r="R22" s="3"/>
      <c r="S22" s="3"/>
      <c r="T22" s="3"/>
      <c r="U22" s="3"/>
      <c r="V22" s="3"/>
    </row>
    <row r="23" spans="1:22" s="2" customFormat="1" ht="12.75">
      <c r="A23" s="3"/>
      <c r="B23" s="3"/>
      <c r="C23" s="22"/>
      <c r="D23" s="22"/>
      <c r="E23" s="22"/>
      <c r="F23" s="22"/>
      <c r="G23" s="22"/>
      <c r="H23" s="22"/>
      <c r="I23" s="22"/>
      <c r="J23" s="3"/>
      <c r="K23" s="3"/>
      <c r="L23" s="3"/>
      <c r="M23" s="3"/>
      <c r="N23" s="3"/>
      <c r="O23" s="3"/>
      <c r="P23" s="3"/>
      <c r="Q23" s="3"/>
      <c r="R23" s="3"/>
      <c r="S23" s="3"/>
      <c r="T23" s="3"/>
      <c r="U23" s="3"/>
      <c r="V23" s="3"/>
    </row>
    <row r="24" spans="1:22" s="2" customFormat="1" ht="12.75">
      <c r="A24" s="3"/>
      <c r="B24" s="3"/>
      <c r="C24" s="22"/>
      <c r="D24" s="22"/>
      <c r="E24" s="22"/>
      <c r="F24" s="22"/>
      <c r="G24" s="22"/>
      <c r="H24" s="22"/>
      <c r="I24" s="22"/>
      <c r="J24" s="3"/>
      <c r="K24" s="3"/>
      <c r="L24" s="3"/>
      <c r="M24" s="3"/>
      <c r="N24" s="3"/>
      <c r="O24" s="3"/>
      <c r="P24" s="3"/>
      <c r="Q24" s="3"/>
      <c r="R24" s="3"/>
      <c r="S24" s="3"/>
      <c r="T24" s="3"/>
      <c r="U24" s="3"/>
      <c r="V24" s="3"/>
    </row>
    <row r="25" spans="1:22" s="2" customFormat="1" ht="12.75">
      <c r="A25" s="3"/>
      <c r="B25" s="3"/>
      <c r="C25" s="22"/>
      <c r="D25" s="22"/>
      <c r="E25" s="22"/>
      <c r="F25" s="22"/>
      <c r="G25" s="22"/>
      <c r="H25" s="22"/>
      <c r="I25" s="22"/>
      <c r="J25" s="3"/>
      <c r="K25" s="3"/>
      <c r="L25" s="3"/>
      <c r="M25" s="3"/>
      <c r="N25" s="3"/>
      <c r="O25" s="3"/>
      <c r="P25" s="3"/>
      <c r="Q25" s="3"/>
      <c r="R25" s="3"/>
      <c r="S25" s="3"/>
      <c r="T25" s="3"/>
      <c r="U25" s="3"/>
      <c r="V25" s="3"/>
    </row>
    <row r="26" spans="1:22" s="2" customFormat="1" ht="12.75">
      <c r="A26" s="3"/>
      <c r="B26" s="3"/>
      <c r="C26" s="22"/>
      <c r="D26" s="22"/>
      <c r="E26" s="22"/>
      <c r="F26" s="22"/>
      <c r="G26" s="22"/>
      <c r="H26" s="22"/>
      <c r="I26" s="22"/>
      <c r="J26" s="3"/>
      <c r="K26" s="3"/>
      <c r="L26" s="3"/>
      <c r="M26" s="3"/>
      <c r="N26" s="3"/>
      <c r="O26" s="3"/>
      <c r="P26" s="3"/>
      <c r="Q26" s="3"/>
      <c r="R26" s="3"/>
      <c r="S26" s="3"/>
      <c r="T26" s="3"/>
      <c r="U26" s="3"/>
      <c r="V26" s="3"/>
    </row>
    <row r="27" spans="1:22" s="2" customFormat="1" ht="12.75">
      <c r="A27" s="3"/>
      <c r="B27" s="3"/>
      <c r="C27" s="22"/>
      <c r="D27" s="22"/>
      <c r="E27" s="22"/>
      <c r="F27" s="22"/>
      <c r="G27" s="22"/>
      <c r="H27" s="22"/>
      <c r="I27" s="22"/>
      <c r="J27" s="3"/>
      <c r="K27" s="3"/>
      <c r="L27" s="3"/>
      <c r="M27" s="3"/>
      <c r="N27" s="3"/>
      <c r="O27" s="3"/>
      <c r="P27" s="3"/>
      <c r="Q27" s="3"/>
      <c r="R27" s="3"/>
      <c r="S27" s="3"/>
      <c r="T27" s="3"/>
      <c r="U27" s="3"/>
      <c r="V27" s="3"/>
    </row>
    <row r="28" spans="1:22" s="2" customFormat="1" ht="12.75">
      <c r="A28" s="3"/>
      <c r="B28" s="3"/>
      <c r="C28" s="22"/>
      <c r="D28" s="22"/>
      <c r="E28" s="22"/>
      <c r="F28" s="22"/>
      <c r="G28" s="22"/>
      <c r="H28" s="22"/>
      <c r="I28" s="22"/>
      <c r="J28" s="3"/>
      <c r="K28" s="3"/>
      <c r="L28" s="3"/>
      <c r="M28" s="3"/>
      <c r="N28" s="3"/>
      <c r="O28" s="3"/>
      <c r="P28" s="3"/>
      <c r="Q28" s="3"/>
      <c r="R28" s="3"/>
      <c r="S28" s="3"/>
      <c r="T28" s="3"/>
      <c r="U28" s="3"/>
      <c r="V28" s="3"/>
    </row>
    <row r="29" spans="1:22" s="2" customFormat="1" ht="12.75">
      <c r="A29" s="3"/>
      <c r="B29" s="3"/>
      <c r="C29" s="22"/>
      <c r="D29" s="22"/>
      <c r="E29" s="22"/>
      <c r="F29" s="22"/>
      <c r="G29" s="22"/>
      <c r="H29" s="22"/>
      <c r="I29" s="22"/>
      <c r="J29" s="3"/>
      <c r="K29" s="3"/>
      <c r="L29" s="3"/>
      <c r="M29" s="3"/>
      <c r="N29" s="3"/>
      <c r="O29" s="3"/>
      <c r="P29" s="3"/>
      <c r="Q29" s="3"/>
      <c r="R29" s="3"/>
      <c r="S29" s="3"/>
      <c r="T29" s="3"/>
      <c r="U29" s="3"/>
      <c r="V29" s="3"/>
    </row>
    <row r="30" spans="1:22" s="2" customFormat="1" ht="12.75">
      <c r="A30" s="3"/>
      <c r="B30" s="3"/>
      <c r="C30" s="22"/>
      <c r="D30" s="22"/>
      <c r="E30" s="22"/>
      <c r="F30" s="22"/>
      <c r="G30" s="22"/>
      <c r="H30" s="22"/>
      <c r="I30" s="22"/>
      <c r="J30" s="3"/>
      <c r="K30" s="3"/>
      <c r="L30" s="3"/>
      <c r="M30" s="3"/>
      <c r="N30" s="3"/>
      <c r="O30" s="3"/>
      <c r="P30" s="3"/>
      <c r="Q30" s="3"/>
      <c r="R30" s="3"/>
      <c r="S30" s="3"/>
      <c r="T30" s="3"/>
      <c r="U30" s="3"/>
      <c r="V30" s="3"/>
    </row>
    <row r="31" spans="1:22" s="2" customFormat="1" ht="12.75">
      <c r="A31" s="3"/>
      <c r="B31" s="3"/>
      <c r="C31" s="22"/>
      <c r="D31" s="22"/>
      <c r="E31" s="22"/>
      <c r="F31" s="22"/>
      <c r="G31" s="22"/>
      <c r="H31" s="22"/>
      <c r="I31" s="22"/>
      <c r="J31" s="3"/>
      <c r="K31" s="3"/>
      <c r="L31" s="3"/>
      <c r="M31" s="3"/>
      <c r="N31" s="3"/>
      <c r="O31" s="3"/>
      <c r="P31" s="3"/>
      <c r="Q31" s="3"/>
      <c r="R31" s="3"/>
      <c r="S31" s="3"/>
      <c r="T31" s="3"/>
      <c r="U31" s="3"/>
      <c r="V31" s="3"/>
    </row>
    <row r="32" spans="1:22" s="2" customFormat="1" ht="12.75">
      <c r="A32" s="3"/>
      <c r="B32" s="3"/>
      <c r="C32" s="22"/>
      <c r="D32" s="22"/>
      <c r="E32" s="22"/>
      <c r="F32" s="22"/>
      <c r="G32" s="22"/>
      <c r="H32" s="22"/>
      <c r="I32" s="22"/>
      <c r="J32" s="3"/>
      <c r="K32" s="3"/>
      <c r="L32" s="3"/>
      <c r="M32" s="3"/>
      <c r="N32" s="3"/>
      <c r="O32" s="3"/>
      <c r="P32" s="3"/>
      <c r="Q32" s="3"/>
      <c r="R32" s="3"/>
      <c r="S32" s="3"/>
      <c r="T32" s="3"/>
      <c r="U32" s="3"/>
      <c r="V32" s="3"/>
    </row>
    <row r="33" spans="1:22" s="2" customFormat="1" ht="18">
      <c r="A33" s="3"/>
      <c r="B33" s="3"/>
      <c r="C33" s="22"/>
      <c r="D33" s="5"/>
      <c r="E33" s="22"/>
      <c r="F33" s="5"/>
      <c r="G33" s="120" t="s">
        <v>11</v>
      </c>
      <c r="H33" s="120"/>
      <c r="I33" s="120"/>
      <c r="J33" s="120"/>
      <c r="K33" s="120"/>
      <c r="L33" s="3"/>
      <c r="M33" s="3"/>
      <c r="N33" s="3"/>
      <c r="O33" s="3"/>
      <c r="P33" s="3"/>
      <c r="Q33" s="3"/>
      <c r="R33" s="3"/>
      <c r="S33" s="3"/>
      <c r="T33" s="3"/>
      <c r="U33" s="3"/>
      <c r="V33" s="3"/>
    </row>
    <row r="34" spans="1:22" s="2" customFormat="1" ht="18">
      <c r="A34" s="6"/>
      <c r="B34" s="30"/>
      <c r="C34" s="22"/>
      <c r="D34" s="5"/>
      <c r="E34" s="22"/>
      <c r="F34" s="5"/>
      <c r="G34" s="29"/>
      <c r="H34" s="29"/>
      <c r="I34" s="29"/>
      <c r="J34" s="29"/>
      <c r="K34" s="29"/>
      <c r="L34" s="3"/>
      <c r="M34" s="3"/>
      <c r="N34" s="3"/>
      <c r="O34" s="3"/>
      <c r="P34" s="3"/>
      <c r="Q34" s="3"/>
      <c r="R34" s="3"/>
      <c r="S34" s="3"/>
      <c r="T34" s="3"/>
      <c r="U34" s="3"/>
      <c r="V34" s="3"/>
    </row>
    <row r="35" spans="1:22" s="2" customFormat="1" ht="64.5" customHeight="1">
      <c r="A35" s="6"/>
      <c r="B35" s="30"/>
      <c r="C35" s="22"/>
      <c r="D35" s="5"/>
      <c r="E35" s="22"/>
      <c r="F35" s="5"/>
      <c r="G35" s="29"/>
      <c r="H35" s="29"/>
      <c r="I35" s="29"/>
      <c r="J35" s="29"/>
      <c r="K35" s="29"/>
      <c r="L35" s="3"/>
      <c r="M35" s="3"/>
      <c r="N35" s="3"/>
      <c r="O35" s="3"/>
      <c r="P35" s="3"/>
      <c r="Q35" s="3"/>
      <c r="R35" s="3"/>
      <c r="S35" s="3"/>
      <c r="T35" s="3"/>
      <c r="U35" s="3"/>
      <c r="V35" s="3"/>
    </row>
    <row r="36" spans="1:22" s="2" customFormat="1" ht="18">
      <c r="A36" s="6"/>
      <c r="B36" s="30"/>
      <c r="C36" s="22"/>
      <c r="D36" s="5"/>
      <c r="E36" s="22"/>
      <c r="F36" s="5"/>
      <c r="G36" s="29"/>
      <c r="H36" s="29"/>
      <c r="I36" s="29"/>
      <c r="J36" s="29"/>
      <c r="K36" s="29"/>
      <c r="L36" s="3"/>
      <c r="M36" s="3"/>
      <c r="N36" s="3"/>
      <c r="O36" s="3"/>
      <c r="P36" s="3"/>
      <c r="Q36" s="3"/>
      <c r="R36" s="3"/>
      <c r="S36" s="3"/>
      <c r="T36" s="3"/>
      <c r="U36" s="3"/>
      <c r="V36" s="3"/>
    </row>
    <row r="37" spans="1:22" s="2" customFormat="1" ht="18">
      <c r="A37" s="6"/>
      <c r="B37" s="30"/>
      <c r="C37" s="22"/>
      <c r="D37" s="5"/>
      <c r="E37" s="22"/>
      <c r="F37" s="5"/>
      <c r="G37" s="29"/>
      <c r="H37" s="29"/>
      <c r="I37" s="29"/>
      <c r="J37" s="29"/>
      <c r="K37" s="29"/>
      <c r="L37" s="3"/>
      <c r="M37" s="3"/>
      <c r="N37" s="3"/>
      <c r="O37" s="3"/>
      <c r="P37" s="3"/>
      <c r="Q37" s="3"/>
      <c r="R37" s="3"/>
      <c r="S37" s="3"/>
      <c r="T37" s="3"/>
      <c r="U37" s="3"/>
      <c r="V37" s="3"/>
    </row>
    <row r="38" spans="1:22" s="2" customFormat="1" ht="18">
      <c r="A38" s="6"/>
      <c r="B38" s="30"/>
      <c r="C38" s="22"/>
      <c r="D38" s="5"/>
      <c r="E38" s="22"/>
      <c r="F38" s="5"/>
      <c r="G38" s="29"/>
      <c r="H38" s="29"/>
      <c r="I38" s="29"/>
      <c r="J38" s="29"/>
      <c r="K38" s="29"/>
      <c r="L38" s="3"/>
      <c r="M38" s="3"/>
      <c r="N38" s="3"/>
      <c r="O38" s="3"/>
      <c r="P38" s="3"/>
      <c r="Q38" s="3"/>
      <c r="R38" s="3"/>
      <c r="S38" s="3"/>
      <c r="T38" s="3"/>
      <c r="U38" s="3"/>
      <c r="V38" s="3"/>
    </row>
    <row r="39" spans="1:22" s="2" customFormat="1" ht="29.25" customHeight="1">
      <c r="A39" s="31"/>
      <c r="B39" s="30"/>
      <c r="C39" s="32"/>
      <c r="D39" s="33"/>
      <c r="E39" s="32"/>
      <c r="F39" s="33"/>
      <c r="G39" s="34"/>
      <c r="H39" s="34"/>
      <c r="I39" s="34"/>
      <c r="J39" s="108" t="s">
        <v>113</v>
      </c>
      <c r="K39" s="108"/>
      <c r="L39" s="108"/>
      <c r="M39" s="108"/>
      <c r="N39" s="108"/>
      <c r="O39" s="108"/>
      <c r="P39" s="108"/>
      <c r="Q39" s="108"/>
      <c r="R39" s="108"/>
      <c r="S39" s="108"/>
      <c r="T39" s="108"/>
      <c r="U39" s="108"/>
      <c r="V39" s="108"/>
    </row>
    <row r="40" spans="1:22" s="2" customFormat="1" ht="29.25" customHeight="1">
      <c r="A40" s="32"/>
      <c r="B40" s="32"/>
      <c r="C40" s="32"/>
      <c r="D40" s="33"/>
      <c r="E40" s="32"/>
      <c r="F40" s="33"/>
      <c r="G40" s="32"/>
      <c r="H40" s="32"/>
      <c r="I40" s="1"/>
      <c r="J40" s="108" t="s">
        <v>42</v>
      </c>
      <c r="K40" s="108"/>
      <c r="L40" s="108"/>
      <c r="M40" s="108"/>
      <c r="N40" s="108"/>
      <c r="O40" s="108"/>
      <c r="P40" s="108"/>
      <c r="Q40" s="108"/>
      <c r="R40" s="108"/>
      <c r="S40" s="108"/>
      <c r="T40" s="108"/>
      <c r="U40" s="108"/>
      <c r="V40" s="108"/>
    </row>
    <row r="41" spans="1:22" s="2" customFormat="1" ht="27">
      <c r="A41" s="22"/>
      <c r="B41" s="22"/>
      <c r="C41" s="22"/>
      <c r="D41" s="5"/>
      <c r="E41" s="22"/>
      <c r="F41" s="5"/>
      <c r="G41" s="4"/>
      <c r="H41" s="35"/>
      <c r="I41" s="35"/>
      <c r="J41" s="3"/>
      <c r="K41" s="3"/>
      <c r="L41" s="3"/>
      <c r="M41" s="3"/>
      <c r="N41" s="3"/>
      <c r="O41" s="3"/>
      <c r="P41" s="3"/>
      <c r="Q41" s="109"/>
      <c r="R41" s="110"/>
      <c r="S41" s="110"/>
      <c r="T41" s="110"/>
      <c r="U41" s="110"/>
      <c r="V41" s="110"/>
    </row>
    <row r="42" spans="1:22" s="2" customFormat="1" ht="14.25" customHeight="1" thickBot="1">
      <c r="A42" s="22" t="s">
        <v>38</v>
      </c>
      <c r="B42" s="22"/>
      <c r="C42" s="22"/>
      <c r="D42" s="5"/>
      <c r="E42" s="22"/>
      <c r="F42" s="5"/>
      <c r="G42" s="22"/>
      <c r="H42" s="22"/>
      <c r="I42" s="22"/>
      <c r="J42" s="3"/>
      <c r="K42" s="3"/>
      <c r="L42" s="3"/>
      <c r="M42" s="3"/>
      <c r="N42" s="3"/>
      <c r="O42" s="3"/>
      <c r="P42" s="3"/>
      <c r="Q42" s="3"/>
      <c r="R42" s="3"/>
      <c r="S42" s="3"/>
      <c r="T42" s="3"/>
      <c r="U42" s="3"/>
      <c r="V42" s="3"/>
    </row>
    <row r="43" spans="1:22" s="2" customFormat="1" ht="49.5" customHeight="1" thickBot="1">
      <c r="A43" s="7" t="s">
        <v>11</v>
      </c>
      <c r="B43" s="8" t="s">
        <v>0</v>
      </c>
      <c r="C43" s="9" t="s">
        <v>6</v>
      </c>
      <c r="D43" s="9" t="s">
        <v>1</v>
      </c>
      <c r="E43" s="9" t="s">
        <v>2</v>
      </c>
      <c r="F43" s="9" t="s">
        <v>3</v>
      </c>
      <c r="G43" s="9" t="s">
        <v>4</v>
      </c>
      <c r="H43" s="9" t="s">
        <v>5</v>
      </c>
      <c r="I43" s="9" t="s">
        <v>14</v>
      </c>
      <c r="J43" s="9" t="s">
        <v>15</v>
      </c>
      <c r="K43" s="9" t="s">
        <v>16</v>
      </c>
      <c r="L43" s="9" t="s">
        <v>19</v>
      </c>
      <c r="M43" s="9" t="s">
        <v>18</v>
      </c>
      <c r="N43" s="9" t="s">
        <v>20</v>
      </c>
      <c r="O43" s="9" t="s">
        <v>27</v>
      </c>
      <c r="P43" s="9" t="s">
        <v>21</v>
      </c>
      <c r="Q43" s="10" t="s">
        <v>22</v>
      </c>
      <c r="R43" s="9" t="s">
        <v>23</v>
      </c>
      <c r="S43" s="9" t="s">
        <v>24</v>
      </c>
      <c r="T43" s="8" t="s">
        <v>25</v>
      </c>
      <c r="U43" s="8" t="s">
        <v>26</v>
      </c>
      <c r="V43" s="11" t="s">
        <v>30</v>
      </c>
    </row>
    <row r="44" spans="1:22" s="16" customFormat="1" ht="15">
      <c r="A44" s="36" t="s">
        <v>51</v>
      </c>
      <c r="B44" s="13"/>
      <c r="C44" s="14"/>
      <c r="D44" s="14"/>
      <c r="E44" s="14"/>
      <c r="F44" s="14"/>
      <c r="G44" s="14"/>
      <c r="H44" s="14"/>
      <c r="I44" s="14"/>
      <c r="J44" s="14"/>
      <c r="K44" s="14"/>
      <c r="L44" s="14"/>
      <c r="M44" s="14"/>
      <c r="N44" s="14"/>
      <c r="O44" s="14"/>
      <c r="P44" s="14"/>
      <c r="Q44" s="14"/>
      <c r="R44" s="14"/>
      <c r="S44" s="14"/>
      <c r="T44" s="14"/>
      <c r="U44" s="14"/>
      <c r="V44" s="15"/>
    </row>
    <row r="45" spans="1:22" s="16" customFormat="1" ht="12.75">
      <c r="A45" s="37" t="s">
        <v>127</v>
      </c>
      <c r="B45" s="55"/>
      <c r="C45" s="56"/>
      <c r="D45" s="56"/>
      <c r="E45" s="56"/>
      <c r="F45" s="56"/>
      <c r="G45" s="56"/>
      <c r="H45" s="56"/>
      <c r="I45" s="56"/>
      <c r="J45" s="56"/>
      <c r="K45" s="56"/>
      <c r="L45" s="56"/>
      <c r="M45" s="56"/>
      <c r="N45" s="56"/>
      <c r="O45" s="56"/>
      <c r="P45" s="56"/>
      <c r="Q45" s="56"/>
      <c r="R45" s="56"/>
      <c r="S45" s="56"/>
      <c r="T45" s="56"/>
      <c r="U45" s="57"/>
      <c r="V45" s="38">
        <f aca="true" t="shared" si="2" ref="V45:V51">SUM(B45:U45)</f>
        <v>0</v>
      </c>
    </row>
    <row r="46" spans="1:22" s="16" customFormat="1" ht="12.75">
      <c r="A46" s="37" t="s">
        <v>128</v>
      </c>
      <c r="B46" s="55"/>
      <c r="C46" s="56"/>
      <c r="D46" s="56"/>
      <c r="E46" s="56"/>
      <c r="F46" s="56"/>
      <c r="G46" s="56"/>
      <c r="H46" s="56"/>
      <c r="I46" s="56"/>
      <c r="J46" s="56"/>
      <c r="K46" s="56"/>
      <c r="L46" s="56"/>
      <c r="M46" s="56"/>
      <c r="N46" s="56"/>
      <c r="O46" s="56"/>
      <c r="P46" s="56"/>
      <c r="Q46" s="56"/>
      <c r="R46" s="56"/>
      <c r="S46" s="56"/>
      <c r="T46" s="56"/>
      <c r="U46" s="57"/>
      <c r="V46" s="38">
        <f t="shared" si="2"/>
        <v>0</v>
      </c>
    </row>
    <row r="47" spans="1:22" s="16" customFormat="1" ht="12.75">
      <c r="A47" s="37" t="s">
        <v>129</v>
      </c>
      <c r="B47" s="55"/>
      <c r="C47" s="56"/>
      <c r="D47" s="56"/>
      <c r="E47" s="56"/>
      <c r="F47" s="56"/>
      <c r="G47" s="56"/>
      <c r="H47" s="56"/>
      <c r="I47" s="56"/>
      <c r="J47" s="56"/>
      <c r="K47" s="56"/>
      <c r="L47" s="56"/>
      <c r="M47" s="56"/>
      <c r="N47" s="56"/>
      <c r="O47" s="56"/>
      <c r="P47" s="56"/>
      <c r="Q47" s="56"/>
      <c r="R47" s="56"/>
      <c r="S47" s="56"/>
      <c r="T47" s="56"/>
      <c r="U47" s="57"/>
      <c r="V47" s="38">
        <f t="shared" si="2"/>
        <v>0</v>
      </c>
    </row>
    <row r="48" spans="1:22" s="16" customFormat="1" ht="12.75">
      <c r="A48" s="37" t="s">
        <v>57</v>
      </c>
      <c r="B48" s="55"/>
      <c r="C48" s="56"/>
      <c r="D48" s="56"/>
      <c r="E48" s="56"/>
      <c r="F48" s="56"/>
      <c r="G48" s="56"/>
      <c r="H48" s="56"/>
      <c r="I48" s="56"/>
      <c r="J48" s="56"/>
      <c r="K48" s="56"/>
      <c r="L48" s="56"/>
      <c r="M48" s="56"/>
      <c r="N48" s="56"/>
      <c r="O48" s="56"/>
      <c r="P48" s="56"/>
      <c r="Q48" s="56"/>
      <c r="R48" s="56"/>
      <c r="S48" s="56"/>
      <c r="T48" s="56"/>
      <c r="U48" s="57"/>
      <c r="V48" s="20">
        <f t="shared" si="2"/>
        <v>0</v>
      </c>
    </row>
    <row r="49" spans="1:22" s="16" customFormat="1" ht="12.75">
      <c r="A49" s="37" t="s">
        <v>58</v>
      </c>
      <c r="B49" s="55"/>
      <c r="C49" s="56"/>
      <c r="D49" s="56"/>
      <c r="E49" s="56"/>
      <c r="F49" s="56"/>
      <c r="G49" s="56"/>
      <c r="H49" s="56"/>
      <c r="I49" s="56"/>
      <c r="J49" s="56"/>
      <c r="K49" s="56"/>
      <c r="L49" s="56"/>
      <c r="M49" s="56"/>
      <c r="N49" s="56"/>
      <c r="O49" s="56"/>
      <c r="P49" s="56"/>
      <c r="Q49" s="56"/>
      <c r="R49" s="56"/>
      <c r="S49" s="56"/>
      <c r="T49" s="56"/>
      <c r="U49" s="57"/>
      <c r="V49" s="20">
        <f t="shared" si="2"/>
        <v>0</v>
      </c>
    </row>
    <row r="50" spans="1:22" s="16" customFormat="1" ht="12.75">
      <c r="A50" s="39" t="s">
        <v>59</v>
      </c>
      <c r="B50" s="55"/>
      <c r="C50" s="56"/>
      <c r="D50" s="56"/>
      <c r="E50" s="56"/>
      <c r="F50" s="56"/>
      <c r="G50" s="56"/>
      <c r="H50" s="56"/>
      <c r="I50" s="56"/>
      <c r="J50" s="56"/>
      <c r="K50" s="56"/>
      <c r="L50" s="56"/>
      <c r="M50" s="56"/>
      <c r="N50" s="56"/>
      <c r="O50" s="56"/>
      <c r="P50" s="56"/>
      <c r="Q50" s="56"/>
      <c r="R50" s="56"/>
      <c r="S50" s="56"/>
      <c r="T50" s="56"/>
      <c r="U50" s="57"/>
      <c r="V50" s="38">
        <f t="shared" si="2"/>
        <v>0</v>
      </c>
    </row>
    <row r="51" spans="1:22" s="40" customFormat="1" ht="13.5" thickBot="1">
      <c r="A51" s="39" t="s">
        <v>31</v>
      </c>
      <c r="B51" s="52"/>
      <c r="C51" s="53"/>
      <c r="D51" s="53"/>
      <c r="E51" s="53"/>
      <c r="F51" s="53"/>
      <c r="G51" s="53"/>
      <c r="H51" s="53"/>
      <c r="I51" s="53"/>
      <c r="J51" s="53"/>
      <c r="K51" s="53"/>
      <c r="L51" s="53"/>
      <c r="M51" s="53"/>
      <c r="N51" s="53"/>
      <c r="O51" s="53"/>
      <c r="P51" s="53"/>
      <c r="Q51" s="53"/>
      <c r="R51" s="53"/>
      <c r="S51" s="53"/>
      <c r="T51" s="53"/>
      <c r="U51" s="54"/>
      <c r="V51" s="38">
        <f t="shared" si="2"/>
        <v>0</v>
      </c>
    </row>
    <row r="52" spans="1:22" s="16" customFormat="1" ht="12.75">
      <c r="A52" s="41" t="s">
        <v>60</v>
      </c>
      <c r="B52" s="42">
        <f aca="true" t="shared" si="3" ref="B52:V52">SUM(B45:B49)</f>
        <v>0</v>
      </c>
      <c r="C52" s="42">
        <f t="shared" si="3"/>
        <v>0</v>
      </c>
      <c r="D52" s="42">
        <f t="shared" si="3"/>
        <v>0</v>
      </c>
      <c r="E52" s="42">
        <f t="shared" si="3"/>
        <v>0</v>
      </c>
      <c r="F52" s="42">
        <f t="shared" si="3"/>
        <v>0</v>
      </c>
      <c r="G52" s="42">
        <f t="shared" si="3"/>
        <v>0</v>
      </c>
      <c r="H52" s="42">
        <f t="shared" si="3"/>
        <v>0</v>
      </c>
      <c r="I52" s="42">
        <f t="shared" si="3"/>
        <v>0</v>
      </c>
      <c r="J52" s="42">
        <f t="shared" si="3"/>
        <v>0</v>
      </c>
      <c r="K52" s="42">
        <f t="shared" si="3"/>
        <v>0</v>
      </c>
      <c r="L52" s="42">
        <f t="shared" si="3"/>
        <v>0</v>
      </c>
      <c r="M52" s="42">
        <f t="shared" si="3"/>
        <v>0</v>
      </c>
      <c r="N52" s="42">
        <f t="shared" si="3"/>
        <v>0</v>
      </c>
      <c r="O52" s="42">
        <f t="shared" si="3"/>
        <v>0</v>
      </c>
      <c r="P52" s="42">
        <f t="shared" si="3"/>
        <v>0</v>
      </c>
      <c r="Q52" s="42">
        <f t="shared" si="3"/>
        <v>0</v>
      </c>
      <c r="R52" s="42">
        <f t="shared" si="3"/>
        <v>0</v>
      </c>
      <c r="S52" s="42">
        <f t="shared" si="3"/>
        <v>0</v>
      </c>
      <c r="T52" s="42">
        <f t="shared" si="3"/>
        <v>0</v>
      </c>
      <c r="U52" s="42">
        <f t="shared" si="3"/>
        <v>0</v>
      </c>
      <c r="V52" s="42">
        <f t="shared" si="3"/>
        <v>0</v>
      </c>
    </row>
    <row r="53" spans="1:22" s="16" customFormat="1" ht="12.75">
      <c r="A53" s="43" t="s">
        <v>13</v>
      </c>
      <c r="B53" s="44" t="e">
        <f aca="true" t="shared" si="4" ref="B53:V53">B52/B68</f>
        <v>#DIV/0!</v>
      </c>
      <c r="C53" s="44" t="e">
        <f t="shared" si="4"/>
        <v>#DIV/0!</v>
      </c>
      <c r="D53" s="44" t="e">
        <f t="shared" si="4"/>
        <v>#DIV/0!</v>
      </c>
      <c r="E53" s="44" t="e">
        <f t="shared" si="4"/>
        <v>#DIV/0!</v>
      </c>
      <c r="F53" s="44" t="e">
        <f t="shared" si="4"/>
        <v>#DIV/0!</v>
      </c>
      <c r="G53" s="44" t="e">
        <f t="shared" si="4"/>
        <v>#DIV/0!</v>
      </c>
      <c r="H53" s="44" t="e">
        <f t="shared" si="4"/>
        <v>#DIV/0!</v>
      </c>
      <c r="I53" s="44" t="e">
        <f t="shared" si="4"/>
        <v>#DIV/0!</v>
      </c>
      <c r="J53" s="44" t="e">
        <f t="shared" si="4"/>
        <v>#DIV/0!</v>
      </c>
      <c r="K53" s="44" t="e">
        <f t="shared" si="4"/>
        <v>#DIV/0!</v>
      </c>
      <c r="L53" s="44" t="e">
        <f t="shared" si="4"/>
        <v>#DIV/0!</v>
      </c>
      <c r="M53" s="44" t="e">
        <f t="shared" si="4"/>
        <v>#DIV/0!</v>
      </c>
      <c r="N53" s="44" t="e">
        <f t="shared" si="4"/>
        <v>#DIV/0!</v>
      </c>
      <c r="O53" s="44" t="e">
        <f t="shared" si="4"/>
        <v>#DIV/0!</v>
      </c>
      <c r="P53" s="44" t="e">
        <f t="shared" si="4"/>
        <v>#DIV/0!</v>
      </c>
      <c r="Q53" s="44" t="e">
        <f t="shared" si="4"/>
        <v>#DIV/0!</v>
      </c>
      <c r="R53" s="44" t="e">
        <f t="shared" si="4"/>
        <v>#DIV/0!</v>
      </c>
      <c r="S53" s="44" t="e">
        <f t="shared" si="4"/>
        <v>#DIV/0!</v>
      </c>
      <c r="T53" s="44" t="e">
        <f t="shared" si="4"/>
        <v>#DIV/0!</v>
      </c>
      <c r="U53" s="44" t="e">
        <f t="shared" si="4"/>
        <v>#DIV/0!</v>
      </c>
      <c r="V53" s="44" t="e">
        <f t="shared" si="4"/>
        <v>#DIV/0!</v>
      </c>
    </row>
    <row r="54" spans="1:22" s="16" customFormat="1" ht="12.75">
      <c r="A54" s="45" t="s">
        <v>34</v>
      </c>
      <c r="B54" s="44" t="e">
        <f aca="true" t="shared" si="5" ref="B54:V54">((B47+B48)/B52)</f>
        <v>#DIV/0!</v>
      </c>
      <c r="C54" s="44" t="e">
        <f t="shared" si="5"/>
        <v>#DIV/0!</v>
      </c>
      <c r="D54" s="44" t="e">
        <f t="shared" si="5"/>
        <v>#DIV/0!</v>
      </c>
      <c r="E54" s="44" t="e">
        <f t="shared" si="5"/>
        <v>#DIV/0!</v>
      </c>
      <c r="F54" s="44" t="e">
        <f t="shared" si="5"/>
        <v>#DIV/0!</v>
      </c>
      <c r="G54" s="44" t="e">
        <f t="shared" si="5"/>
        <v>#DIV/0!</v>
      </c>
      <c r="H54" s="44" t="e">
        <f t="shared" si="5"/>
        <v>#DIV/0!</v>
      </c>
      <c r="I54" s="44" t="e">
        <f t="shared" si="5"/>
        <v>#DIV/0!</v>
      </c>
      <c r="J54" s="44" t="e">
        <f t="shared" si="5"/>
        <v>#DIV/0!</v>
      </c>
      <c r="K54" s="44" t="e">
        <f t="shared" si="5"/>
        <v>#DIV/0!</v>
      </c>
      <c r="L54" s="44" t="e">
        <f t="shared" si="5"/>
        <v>#DIV/0!</v>
      </c>
      <c r="M54" s="44" t="e">
        <f t="shared" si="5"/>
        <v>#DIV/0!</v>
      </c>
      <c r="N54" s="44" t="e">
        <f t="shared" si="5"/>
        <v>#DIV/0!</v>
      </c>
      <c r="O54" s="44" t="e">
        <f t="shared" si="5"/>
        <v>#DIV/0!</v>
      </c>
      <c r="P54" s="44" t="e">
        <f t="shared" si="5"/>
        <v>#DIV/0!</v>
      </c>
      <c r="Q54" s="44" t="e">
        <f t="shared" si="5"/>
        <v>#DIV/0!</v>
      </c>
      <c r="R54" s="44" t="e">
        <f t="shared" si="5"/>
        <v>#DIV/0!</v>
      </c>
      <c r="S54" s="44" t="e">
        <f t="shared" si="5"/>
        <v>#DIV/0!</v>
      </c>
      <c r="T54" s="44" t="e">
        <f t="shared" si="5"/>
        <v>#DIV/0!</v>
      </c>
      <c r="U54" s="44" t="e">
        <f t="shared" si="5"/>
        <v>#DIV/0!</v>
      </c>
      <c r="V54" s="44" t="e">
        <f t="shared" si="5"/>
        <v>#DIV/0!</v>
      </c>
    </row>
    <row r="55" spans="1:22" s="16" customFormat="1" ht="13.5" thickBot="1">
      <c r="A55" s="46" t="s">
        <v>35</v>
      </c>
      <c r="B55" s="47" t="e">
        <f aca="true" t="shared" si="6" ref="B55:V55">((B45+B46+B49)/B52)</f>
        <v>#DIV/0!</v>
      </c>
      <c r="C55" s="47" t="e">
        <f t="shared" si="6"/>
        <v>#DIV/0!</v>
      </c>
      <c r="D55" s="47" t="e">
        <f t="shared" si="6"/>
        <v>#DIV/0!</v>
      </c>
      <c r="E55" s="47" t="e">
        <f t="shared" si="6"/>
        <v>#DIV/0!</v>
      </c>
      <c r="F55" s="47" t="e">
        <f t="shared" si="6"/>
        <v>#DIV/0!</v>
      </c>
      <c r="G55" s="47" t="e">
        <f t="shared" si="6"/>
        <v>#DIV/0!</v>
      </c>
      <c r="H55" s="47" t="e">
        <f t="shared" si="6"/>
        <v>#DIV/0!</v>
      </c>
      <c r="I55" s="47" t="e">
        <f t="shared" si="6"/>
        <v>#DIV/0!</v>
      </c>
      <c r="J55" s="47" t="e">
        <f t="shared" si="6"/>
        <v>#DIV/0!</v>
      </c>
      <c r="K55" s="47" t="e">
        <f t="shared" si="6"/>
        <v>#DIV/0!</v>
      </c>
      <c r="L55" s="47" t="e">
        <f t="shared" si="6"/>
        <v>#DIV/0!</v>
      </c>
      <c r="M55" s="47" t="e">
        <f t="shared" si="6"/>
        <v>#DIV/0!</v>
      </c>
      <c r="N55" s="47" t="e">
        <f t="shared" si="6"/>
        <v>#DIV/0!</v>
      </c>
      <c r="O55" s="47" t="e">
        <f t="shared" si="6"/>
        <v>#DIV/0!</v>
      </c>
      <c r="P55" s="47" t="e">
        <f t="shared" si="6"/>
        <v>#DIV/0!</v>
      </c>
      <c r="Q55" s="47" t="e">
        <f t="shared" si="6"/>
        <v>#DIV/0!</v>
      </c>
      <c r="R55" s="47" t="e">
        <f t="shared" si="6"/>
        <v>#DIV/0!</v>
      </c>
      <c r="S55" s="47" t="e">
        <f t="shared" si="6"/>
        <v>#DIV/0!</v>
      </c>
      <c r="T55" s="47" t="e">
        <f t="shared" si="6"/>
        <v>#DIV/0!</v>
      </c>
      <c r="U55" s="47" t="e">
        <f t="shared" si="6"/>
        <v>#DIV/0!</v>
      </c>
      <c r="V55" s="47" t="e">
        <f t="shared" si="6"/>
        <v>#DIV/0!</v>
      </c>
    </row>
    <row r="56" spans="1:22" s="16" customFormat="1" ht="15">
      <c r="A56" s="36" t="s">
        <v>52</v>
      </c>
      <c r="B56" s="13"/>
      <c r="C56" s="14"/>
      <c r="D56" s="14"/>
      <c r="E56" s="14"/>
      <c r="F56" s="14"/>
      <c r="G56" s="14"/>
      <c r="H56" s="14"/>
      <c r="I56" s="14"/>
      <c r="J56" s="14"/>
      <c r="K56" s="14"/>
      <c r="L56" s="14"/>
      <c r="M56" s="14"/>
      <c r="N56" s="14"/>
      <c r="O56" s="14"/>
      <c r="P56" s="14"/>
      <c r="Q56" s="14"/>
      <c r="R56" s="14"/>
      <c r="S56" s="14"/>
      <c r="T56" s="14"/>
      <c r="U56" s="14"/>
      <c r="V56" s="15"/>
    </row>
    <row r="57" spans="1:22" s="16" customFormat="1" ht="12.75">
      <c r="A57" s="37" t="s">
        <v>130</v>
      </c>
      <c r="B57" s="55"/>
      <c r="C57" s="56"/>
      <c r="D57" s="56"/>
      <c r="E57" s="56"/>
      <c r="F57" s="56"/>
      <c r="G57" s="56"/>
      <c r="H57" s="56"/>
      <c r="I57" s="56"/>
      <c r="J57" s="56"/>
      <c r="K57" s="56"/>
      <c r="L57" s="56"/>
      <c r="M57" s="56"/>
      <c r="N57" s="56"/>
      <c r="O57" s="56"/>
      <c r="P57" s="56"/>
      <c r="Q57" s="56"/>
      <c r="R57" s="56"/>
      <c r="S57" s="56"/>
      <c r="T57" s="56"/>
      <c r="U57" s="57"/>
      <c r="V57" s="20">
        <f aca="true" t="shared" si="7" ref="V57:V63">SUM(B57:U57)</f>
        <v>0</v>
      </c>
    </row>
    <row r="58" spans="1:22" s="16" customFormat="1" ht="12.75">
      <c r="A58" s="37" t="s">
        <v>131</v>
      </c>
      <c r="B58" s="55"/>
      <c r="C58" s="56"/>
      <c r="D58" s="56"/>
      <c r="E58" s="56"/>
      <c r="F58" s="56"/>
      <c r="G58" s="56"/>
      <c r="H58" s="56"/>
      <c r="I58" s="56"/>
      <c r="J58" s="56"/>
      <c r="K58" s="56"/>
      <c r="L58" s="56"/>
      <c r="M58" s="56"/>
      <c r="N58" s="56"/>
      <c r="O58" s="56"/>
      <c r="P58" s="56"/>
      <c r="Q58" s="56"/>
      <c r="R58" s="56"/>
      <c r="S58" s="56"/>
      <c r="T58" s="56"/>
      <c r="U58" s="57"/>
      <c r="V58" s="20">
        <f t="shared" si="7"/>
        <v>0</v>
      </c>
    </row>
    <row r="59" spans="1:22" s="16" customFormat="1" ht="12.75">
      <c r="A59" s="37" t="s">
        <v>132</v>
      </c>
      <c r="B59" s="55"/>
      <c r="C59" s="56"/>
      <c r="D59" s="56"/>
      <c r="E59" s="56"/>
      <c r="F59" s="56"/>
      <c r="G59" s="56"/>
      <c r="H59" s="56"/>
      <c r="I59" s="56"/>
      <c r="J59" s="56"/>
      <c r="K59" s="56"/>
      <c r="L59" s="56"/>
      <c r="M59" s="56"/>
      <c r="N59" s="56"/>
      <c r="O59" s="56"/>
      <c r="P59" s="56"/>
      <c r="Q59" s="56"/>
      <c r="R59" s="56"/>
      <c r="S59" s="56"/>
      <c r="T59" s="56"/>
      <c r="U59" s="57"/>
      <c r="V59" s="20">
        <f t="shared" si="7"/>
        <v>0</v>
      </c>
    </row>
    <row r="60" spans="1:22" s="16" customFormat="1" ht="12.75">
      <c r="A60" s="37" t="s">
        <v>53</v>
      </c>
      <c r="B60" s="55"/>
      <c r="C60" s="56"/>
      <c r="D60" s="56"/>
      <c r="E60" s="56"/>
      <c r="F60" s="56"/>
      <c r="G60" s="56"/>
      <c r="H60" s="56"/>
      <c r="I60" s="56"/>
      <c r="J60" s="56"/>
      <c r="K60" s="56"/>
      <c r="L60" s="56"/>
      <c r="M60" s="56"/>
      <c r="N60" s="56"/>
      <c r="O60" s="56"/>
      <c r="P60" s="56"/>
      <c r="Q60" s="56"/>
      <c r="R60" s="56"/>
      <c r="S60" s="56"/>
      <c r="T60" s="56"/>
      <c r="U60" s="57"/>
      <c r="V60" s="20">
        <f t="shared" si="7"/>
        <v>0</v>
      </c>
    </row>
    <row r="61" spans="1:22" s="16" customFormat="1" ht="12.75">
      <c r="A61" s="37" t="s">
        <v>54</v>
      </c>
      <c r="B61" s="55"/>
      <c r="C61" s="56"/>
      <c r="D61" s="56"/>
      <c r="E61" s="56"/>
      <c r="F61" s="56"/>
      <c r="G61" s="56"/>
      <c r="H61" s="56"/>
      <c r="I61" s="56"/>
      <c r="J61" s="56"/>
      <c r="K61" s="56"/>
      <c r="L61" s="56"/>
      <c r="M61" s="56"/>
      <c r="N61" s="56"/>
      <c r="O61" s="56"/>
      <c r="P61" s="56"/>
      <c r="Q61" s="56"/>
      <c r="R61" s="56"/>
      <c r="S61" s="56"/>
      <c r="T61" s="56"/>
      <c r="U61" s="57"/>
      <c r="V61" s="20">
        <f t="shared" si="7"/>
        <v>0</v>
      </c>
    </row>
    <row r="62" spans="1:22" s="16" customFormat="1" ht="12.75">
      <c r="A62" s="39" t="s">
        <v>55</v>
      </c>
      <c r="B62" s="55"/>
      <c r="C62" s="56"/>
      <c r="D62" s="56"/>
      <c r="E62" s="56"/>
      <c r="F62" s="56"/>
      <c r="G62" s="56"/>
      <c r="H62" s="56"/>
      <c r="I62" s="56"/>
      <c r="J62" s="56"/>
      <c r="K62" s="56"/>
      <c r="L62" s="56"/>
      <c r="M62" s="56"/>
      <c r="N62" s="56"/>
      <c r="O62" s="56"/>
      <c r="P62" s="56"/>
      <c r="Q62" s="56"/>
      <c r="R62" s="56"/>
      <c r="S62" s="56"/>
      <c r="T62" s="56"/>
      <c r="U62" s="57"/>
      <c r="V62" s="20">
        <f t="shared" si="7"/>
        <v>0</v>
      </c>
    </row>
    <row r="63" spans="1:22" s="40" customFormat="1" ht="13.5" thickBot="1">
      <c r="A63" s="39" t="s">
        <v>31</v>
      </c>
      <c r="B63" s="52"/>
      <c r="C63" s="53"/>
      <c r="D63" s="53"/>
      <c r="E63" s="53"/>
      <c r="F63" s="53"/>
      <c r="G63" s="53"/>
      <c r="H63" s="53"/>
      <c r="I63" s="53"/>
      <c r="J63" s="53"/>
      <c r="K63" s="53"/>
      <c r="L63" s="53"/>
      <c r="M63" s="53"/>
      <c r="N63" s="53"/>
      <c r="O63" s="53"/>
      <c r="P63" s="53"/>
      <c r="Q63" s="53"/>
      <c r="R63" s="53"/>
      <c r="S63" s="53"/>
      <c r="T63" s="53"/>
      <c r="U63" s="54"/>
      <c r="V63" s="20">
        <f t="shared" si="7"/>
        <v>0</v>
      </c>
    </row>
    <row r="64" spans="1:22" s="16" customFormat="1" ht="12.75">
      <c r="A64" s="41" t="s">
        <v>56</v>
      </c>
      <c r="B64" s="42">
        <f aca="true" t="shared" si="8" ref="B64:V64">SUM(B57:B61)</f>
        <v>0</v>
      </c>
      <c r="C64" s="42">
        <f t="shared" si="8"/>
        <v>0</v>
      </c>
      <c r="D64" s="42">
        <f t="shared" si="8"/>
        <v>0</v>
      </c>
      <c r="E64" s="42">
        <f t="shared" si="8"/>
        <v>0</v>
      </c>
      <c r="F64" s="42">
        <f t="shared" si="8"/>
        <v>0</v>
      </c>
      <c r="G64" s="42">
        <f t="shared" si="8"/>
        <v>0</v>
      </c>
      <c r="H64" s="42">
        <f t="shared" si="8"/>
        <v>0</v>
      </c>
      <c r="I64" s="42">
        <f t="shared" si="8"/>
        <v>0</v>
      </c>
      <c r="J64" s="42">
        <f t="shared" si="8"/>
        <v>0</v>
      </c>
      <c r="K64" s="42">
        <f t="shared" si="8"/>
        <v>0</v>
      </c>
      <c r="L64" s="42">
        <f t="shared" si="8"/>
        <v>0</v>
      </c>
      <c r="M64" s="42">
        <f t="shared" si="8"/>
        <v>0</v>
      </c>
      <c r="N64" s="42">
        <f t="shared" si="8"/>
        <v>0</v>
      </c>
      <c r="O64" s="42">
        <f t="shared" si="8"/>
        <v>0</v>
      </c>
      <c r="P64" s="42">
        <f t="shared" si="8"/>
        <v>0</v>
      </c>
      <c r="Q64" s="42">
        <f t="shared" si="8"/>
        <v>0</v>
      </c>
      <c r="R64" s="42">
        <f t="shared" si="8"/>
        <v>0</v>
      </c>
      <c r="S64" s="42">
        <f t="shared" si="8"/>
        <v>0</v>
      </c>
      <c r="T64" s="42">
        <f t="shared" si="8"/>
        <v>0</v>
      </c>
      <c r="U64" s="42">
        <f t="shared" si="8"/>
        <v>0</v>
      </c>
      <c r="V64" s="42">
        <f t="shared" si="8"/>
        <v>0</v>
      </c>
    </row>
    <row r="65" spans="1:22" s="16" customFormat="1" ht="12.75">
      <c r="A65" s="43" t="s">
        <v>13</v>
      </c>
      <c r="B65" s="48" t="e">
        <f aca="true" t="shared" si="9" ref="B65:V65">B64/B$68</f>
        <v>#DIV/0!</v>
      </c>
      <c r="C65" s="48" t="e">
        <f t="shared" si="9"/>
        <v>#DIV/0!</v>
      </c>
      <c r="D65" s="48" t="e">
        <f t="shared" si="9"/>
        <v>#DIV/0!</v>
      </c>
      <c r="E65" s="48" t="e">
        <f t="shared" si="9"/>
        <v>#DIV/0!</v>
      </c>
      <c r="F65" s="48" t="e">
        <f t="shared" si="9"/>
        <v>#DIV/0!</v>
      </c>
      <c r="G65" s="48" t="e">
        <f t="shared" si="9"/>
        <v>#DIV/0!</v>
      </c>
      <c r="H65" s="48" t="e">
        <f t="shared" si="9"/>
        <v>#DIV/0!</v>
      </c>
      <c r="I65" s="48" t="e">
        <f t="shared" si="9"/>
        <v>#DIV/0!</v>
      </c>
      <c r="J65" s="48" t="e">
        <f t="shared" si="9"/>
        <v>#DIV/0!</v>
      </c>
      <c r="K65" s="48" t="e">
        <f t="shared" si="9"/>
        <v>#DIV/0!</v>
      </c>
      <c r="L65" s="48" t="e">
        <f t="shared" si="9"/>
        <v>#DIV/0!</v>
      </c>
      <c r="M65" s="48" t="e">
        <f t="shared" si="9"/>
        <v>#DIV/0!</v>
      </c>
      <c r="N65" s="48" t="e">
        <f t="shared" si="9"/>
        <v>#DIV/0!</v>
      </c>
      <c r="O65" s="48" t="e">
        <f t="shared" si="9"/>
        <v>#DIV/0!</v>
      </c>
      <c r="P65" s="48" t="e">
        <f t="shared" si="9"/>
        <v>#DIV/0!</v>
      </c>
      <c r="Q65" s="48" t="e">
        <f t="shared" si="9"/>
        <v>#DIV/0!</v>
      </c>
      <c r="R65" s="48" t="e">
        <f t="shared" si="9"/>
        <v>#DIV/0!</v>
      </c>
      <c r="S65" s="48" t="e">
        <f t="shared" si="9"/>
        <v>#DIV/0!</v>
      </c>
      <c r="T65" s="48" t="e">
        <f t="shared" si="9"/>
        <v>#DIV/0!</v>
      </c>
      <c r="U65" s="48" t="e">
        <f t="shared" si="9"/>
        <v>#DIV/0!</v>
      </c>
      <c r="V65" s="48" t="e">
        <f t="shared" si="9"/>
        <v>#DIV/0!</v>
      </c>
    </row>
    <row r="66" spans="1:22" s="16" customFormat="1" ht="12.75">
      <c r="A66" s="43" t="s">
        <v>37</v>
      </c>
      <c r="B66" s="48" t="e">
        <f aca="true" t="shared" si="10" ref="B66:V66">(B60/B64)</f>
        <v>#DIV/0!</v>
      </c>
      <c r="C66" s="48" t="e">
        <f t="shared" si="10"/>
        <v>#DIV/0!</v>
      </c>
      <c r="D66" s="48" t="e">
        <f t="shared" si="10"/>
        <v>#DIV/0!</v>
      </c>
      <c r="E66" s="48" t="e">
        <f t="shared" si="10"/>
        <v>#DIV/0!</v>
      </c>
      <c r="F66" s="48" t="e">
        <f t="shared" si="10"/>
        <v>#DIV/0!</v>
      </c>
      <c r="G66" s="48" t="e">
        <f t="shared" si="10"/>
        <v>#DIV/0!</v>
      </c>
      <c r="H66" s="48" t="e">
        <f t="shared" si="10"/>
        <v>#DIV/0!</v>
      </c>
      <c r="I66" s="48" t="e">
        <f t="shared" si="10"/>
        <v>#DIV/0!</v>
      </c>
      <c r="J66" s="48" t="e">
        <f t="shared" si="10"/>
        <v>#DIV/0!</v>
      </c>
      <c r="K66" s="48" t="e">
        <f t="shared" si="10"/>
        <v>#DIV/0!</v>
      </c>
      <c r="L66" s="48" t="e">
        <f t="shared" si="10"/>
        <v>#DIV/0!</v>
      </c>
      <c r="M66" s="48" t="e">
        <f t="shared" si="10"/>
        <v>#DIV/0!</v>
      </c>
      <c r="N66" s="48" t="e">
        <f t="shared" si="10"/>
        <v>#DIV/0!</v>
      </c>
      <c r="O66" s="48" t="e">
        <f t="shared" si="10"/>
        <v>#DIV/0!</v>
      </c>
      <c r="P66" s="48" t="e">
        <f t="shared" si="10"/>
        <v>#DIV/0!</v>
      </c>
      <c r="Q66" s="48" t="e">
        <f t="shared" si="10"/>
        <v>#DIV/0!</v>
      </c>
      <c r="R66" s="48" t="e">
        <f t="shared" si="10"/>
        <v>#DIV/0!</v>
      </c>
      <c r="S66" s="48" t="e">
        <f t="shared" si="10"/>
        <v>#DIV/0!</v>
      </c>
      <c r="T66" s="48" t="e">
        <f t="shared" si="10"/>
        <v>#DIV/0!</v>
      </c>
      <c r="U66" s="48" t="e">
        <f t="shared" si="10"/>
        <v>#DIV/0!</v>
      </c>
      <c r="V66" s="48" t="e">
        <f t="shared" si="10"/>
        <v>#DIV/0!</v>
      </c>
    </row>
    <row r="67" spans="1:22" s="16" customFormat="1" ht="13.5" thickBot="1">
      <c r="A67" s="49" t="s">
        <v>36</v>
      </c>
      <c r="B67" s="44" t="e">
        <f aca="true" t="shared" si="11" ref="B67:V67">((B57+B58+B59+B61)/B64)</f>
        <v>#DIV/0!</v>
      </c>
      <c r="C67" s="44" t="e">
        <f t="shared" si="11"/>
        <v>#DIV/0!</v>
      </c>
      <c r="D67" s="44" t="e">
        <f t="shared" si="11"/>
        <v>#DIV/0!</v>
      </c>
      <c r="E67" s="44" t="e">
        <f t="shared" si="11"/>
        <v>#DIV/0!</v>
      </c>
      <c r="F67" s="44" t="e">
        <f t="shared" si="11"/>
        <v>#DIV/0!</v>
      </c>
      <c r="G67" s="44" t="e">
        <f t="shared" si="11"/>
        <v>#DIV/0!</v>
      </c>
      <c r="H67" s="44" t="e">
        <f t="shared" si="11"/>
        <v>#DIV/0!</v>
      </c>
      <c r="I67" s="44" t="e">
        <f t="shared" si="11"/>
        <v>#DIV/0!</v>
      </c>
      <c r="J67" s="44" t="e">
        <f t="shared" si="11"/>
        <v>#DIV/0!</v>
      </c>
      <c r="K67" s="44" t="e">
        <f t="shared" si="11"/>
        <v>#DIV/0!</v>
      </c>
      <c r="L67" s="44" t="e">
        <f t="shared" si="11"/>
        <v>#DIV/0!</v>
      </c>
      <c r="M67" s="44" t="e">
        <f t="shared" si="11"/>
        <v>#DIV/0!</v>
      </c>
      <c r="N67" s="44" t="e">
        <f t="shared" si="11"/>
        <v>#DIV/0!</v>
      </c>
      <c r="O67" s="44" t="e">
        <f t="shared" si="11"/>
        <v>#DIV/0!</v>
      </c>
      <c r="P67" s="44" t="e">
        <f t="shared" si="11"/>
        <v>#DIV/0!</v>
      </c>
      <c r="Q67" s="44" t="e">
        <f t="shared" si="11"/>
        <v>#DIV/0!</v>
      </c>
      <c r="R67" s="44" t="e">
        <f t="shared" si="11"/>
        <v>#DIV/0!</v>
      </c>
      <c r="S67" s="44" t="e">
        <f t="shared" si="11"/>
        <v>#DIV/0!</v>
      </c>
      <c r="T67" s="44" t="e">
        <f t="shared" si="11"/>
        <v>#DIV/0!</v>
      </c>
      <c r="U67" s="44" t="e">
        <f t="shared" si="11"/>
        <v>#DIV/0!</v>
      </c>
      <c r="V67" s="44" t="e">
        <f t="shared" si="11"/>
        <v>#DIV/0!</v>
      </c>
    </row>
    <row r="68" spans="1:22" s="2" customFormat="1" ht="15.75" thickBot="1">
      <c r="A68" s="50" t="s">
        <v>12</v>
      </c>
      <c r="B68" s="51">
        <f aca="true" t="shared" si="12" ref="B68:V68">(SUM(B45:B49)+SUM(B57:B61))</f>
        <v>0</v>
      </c>
      <c r="C68" s="51">
        <f t="shared" si="12"/>
        <v>0</v>
      </c>
      <c r="D68" s="51">
        <f t="shared" si="12"/>
        <v>0</v>
      </c>
      <c r="E68" s="51">
        <f t="shared" si="12"/>
        <v>0</v>
      </c>
      <c r="F68" s="51">
        <f t="shared" si="12"/>
        <v>0</v>
      </c>
      <c r="G68" s="51">
        <f t="shared" si="12"/>
        <v>0</v>
      </c>
      <c r="H68" s="51">
        <f t="shared" si="12"/>
        <v>0</v>
      </c>
      <c r="I68" s="51">
        <f t="shared" si="12"/>
        <v>0</v>
      </c>
      <c r="J68" s="51">
        <f t="shared" si="12"/>
        <v>0</v>
      </c>
      <c r="K68" s="51">
        <f t="shared" si="12"/>
        <v>0</v>
      </c>
      <c r="L68" s="51">
        <f t="shared" si="12"/>
        <v>0</v>
      </c>
      <c r="M68" s="51">
        <f t="shared" si="12"/>
        <v>0</v>
      </c>
      <c r="N68" s="51">
        <f t="shared" si="12"/>
        <v>0</v>
      </c>
      <c r="O68" s="51">
        <f t="shared" si="12"/>
        <v>0</v>
      </c>
      <c r="P68" s="51">
        <f t="shared" si="12"/>
        <v>0</v>
      </c>
      <c r="Q68" s="51">
        <f t="shared" si="12"/>
        <v>0</v>
      </c>
      <c r="R68" s="51">
        <f t="shared" si="12"/>
        <v>0</v>
      </c>
      <c r="S68" s="51">
        <f t="shared" si="12"/>
        <v>0</v>
      </c>
      <c r="T68" s="51">
        <f t="shared" si="12"/>
        <v>0</v>
      </c>
      <c r="U68" s="51">
        <f t="shared" si="12"/>
        <v>0</v>
      </c>
      <c r="V68" s="51">
        <f t="shared" si="12"/>
        <v>0</v>
      </c>
    </row>
  </sheetData>
  <sheetProtection sheet="1"/>
  <mergeCells count="9">
    <mergeCell ref="J2:V2"/>
    <mergeCell ref="J3:V3"/>
    <mergeCell ref="J40:V40"/>
    <mergeCell ref="Q41:V41"/>
    <mergeCell ref="Q5:V5"/>
    <mergeCell ref="A6:V9"/>
    <mergeCell ref="G33:K33"/>
    <mergeCell ref="J39:V39"/>
    <mergeCell ref="A4:C4"/>
  </mergeCells>
  <dataValidations count="2">
    <dataValidation type="list" allowBlank="1" showInputMessage="1" showErrorMessage="1" sqref="B12:U19">
      <formula1>$AD$1:$AD$3</formula1>
    </dataValidation>
    <dataValidation allowBlank="1" showInputMessage="1" showErrorMessage="1" sqref="B57:U63"/>
  </dataValidations>
  <printOptions/>
  <pageMargins left="0.25" right="0.17" top="0.45" bottom="0.33" header="0.23" footer="0.2"/>
  <pageSetup fitToHeight="1" fitToWidth="1" horizontalDpi="600" verticalDpi="600" orientation="portrait" paperSize="9" scale="4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Queensland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Queensland Health</dc:creator>
  <cp:keywords/>
  <dc:description/>
  <cp:lastModifiedBy>Brooke Dobbin</cp:lastModifiedBy>
  <cp:lastPrinted>2012-02-01T02:34:47Z</cp:lastPrinted>
  <dcterms:created xsi:type="dcterms:W3CDTF">2003-04-03T01:42:56Z</dcterms:created>
  <dcterms:modified xsi:type="dcterms:W3CDTF">2018-03-20T06:02:06Z</dcterms:modified>
  <cp:category/>
  <cp:version/>
  <cp:contentType/>
  <cp:contentStatus/>
</cp:coreProperties>
</file>