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R:\PSQIS\ASA SaA\NSQHS Audit Tools\Version 2\Standard 1 Clinical Governance Standard\"/>
    </mc:Choice>
  </mc:AlternateContent>
  <bookViews>
    <workbookView xWindow="0" yWindow="0" windowWidth="23040" windowHeight="9090"/>
  </bookViews>
  <sheets>
    <sheet name="Contents" sheetId="1" r:id="rId1"/>
    <sheet name="Facility Collection &amp; Results" sheetId="2" r:id="rId2"/>
    <sheet name="Ward_Unit Collection" sheetId="3" r:id="rId3"/>
    <sheet name="Results for Ward_Unit" sheetId="4" r:id="rId4"/>
    <sheet name="Measurement Plan" sheetId="6" r:id="rId5"/>
    <sheet name="Responses" sheetId="5" state="hidden" r:id="rId6"/>
  </sheets>
  <definedNames>
    <definedName name="_xlnm._FilterDatabase" localSheetId="4" hidden="1">'Measurement Plan'!$B$22:$L$89</definedName>
    <definedName name="_xlnm.Print_Area" localSheetId="0">Contents!$B$1:$P$31</definedName>
    <definedName name="_xlnm.Print_Area" localSheetId="1">'Facility Collection &amp; Results'!$B$1:$O$731</definedName>
    <definedName name="_xlnm.Print_Area" localSheetId="4">'Measurement Plan'!$B$1:$L$101</definedName>
    <definedName name="_xlnm.Print_Area" localSheetId="3">'Results for Ward_Unit'!$B$1:$Q$58</definedName>
    <definedName name="_xlnm.Print_Area" localSheetId="2">'Ward_Unit Collection'!$B$1:$AH$62</definedName>
    <definedName name="_xlnm.Print_Titles" localSheetId="4">'Measurement Plan'!$22:$22</definedName>
    <definedName name="Z_E89D8DA9_7B8F_46C6_94F3_D82C2607F153_.wvu.Cols" localSheetId="2" hidden="1">'Ward_Unit Collection'!$AE:$AH</definedName>
  </definedNames>
  <calcPr calcId="171027"/>
  <customWorkbookViews>
    <customWorkbookView name="Alison Grant - Personal View" guid="{E89D8DA9-7B8F-46C6-94F3-D82C2607F153}" mergeInterval="0" personalView="1" maximized="1" xWindow="-8" yWindow="-8" windowWidth="1936" windowHeight="1056" activeSheetId="2"/>
  </customWorkbookViews>
  <fileRecoveryPr autoRecover="0"/>
</workbook>
</file>

<file path=xl/calcChain.xml><?xml version="1.0" encoding="utf-8"?>
<calcChain xmlns="http://schemas.openxmlformats.org/spreadsheetml/2006/main">
  <c r="B21" i="4" l="1"/>
  <c r="N19" i="4"/>
  <c r="H19" i="4"/>
  <c r="B19" i="4"/>
  <c r="AF35" i="3" l="1"/>
  <c r="AE35" i="3"/>
  <c r="C29" i="4" l="1"/>
  <c r="AG50" i="3" l="1"/>
  <c r="AF50" i="3"/>
  <c r="AE50" i="3"/>
  <c r="AG42" i="3"/>
  <c r="AF42" i="3"/>
  <c r="AE42" i="3"/>
  <c r="AE36" i="3"/>
  <c r="AG36" i="3"/>
  <c r="AF36" i="3"/>
  <c r="AF28" i="3"/>
  <c r="AE28" i="3"/>
  <c r="AH50" i="3" l="1"/>
  <c r="AH36" i="3"/>
  <c r="AH42" i="3"/>
  <c r="C43" i="4"/>
  <c r="AF45" i="3"/>
  <c r="AE45" i="3"/>
  <c r="AF44" i="3"/>
  <c r="AE44" i="3"/>
  <c r="AF41" i="3"/>
  <c r="AE41" i="3"/>
  <c r="AF40" i="3"/>
  <c r="AE40" i="3"/>
  <c r="AF39" i="3"/>
  <c r="AE39" i="3"/>
  <c r="AF38" i="3"/>
  <c r="AE38" i="3"/>
  <c r="AF34" i="3"/>
  <c r="AE34" i="3"/>
  <c r="AF29" i="3"/>
  <c r="AE29" i="3"/>
  <c r="AG38" i="3" l="1"/>
  <c r="AG39" i="3"/>
  <c r="AG34" i="3"/>
  <c r="AH34" i="3" s="1"/>
  <c r="AG44" i="3"/>
  <c r="AH44" i="3" s="1"/>
  <c r="AG41" i="3"/>
  <c r="AH41" i="3" s="1"/>
  <c r="AG40" i="3"/>
  <c r="AH40" i="3" s="1"/>
  <c r="AG29" i="3"/>
  <c r="AG35" i="3"/>
  <c r="AG45" i="3"/>
  <c r="AH45" i="3" s="1"/>
  <c r="Q34" i="4"/>
  <c r="Q39" i="4"/>
  <c r="Q46" i="4"/>
  <c r="AH35" i="3" l="1"/>
  <c r="AH29" i="3"/>
  <c r="O46" i="4"/>
  <c r="P46" i="4"/>
  <c r="O39" i="4"/>
  <c r="P39" i="4"/>
  <c r="O34" i="4"/>
  <c r="P34" i="4"/>
  <c r="AH38" i="3"/>
  <c r="AH39" i="3"/>
  <c r="Q35" i="4"/>
  <c r="Q36" i="4"/>
  <c r="P36" i="4" s="1"/>
  <c r="Q32" i="4"/>
  <c r="Q27" i="4"/>
  <c r="Q37" i="4"/>
  <c r="Q41" i="4"/>
  <c r="Q38" i="4"/>
  <c r="Q33" i="4"/>
  <c r="Q40" i="4"/>
  <c r="O40" i="4" l="1"/>
  <c r="P40" i="4"/>
  <c r="P41" i="4"/>
  <c r="O41" i="4"/>
  <c r="O38" i="4"/>
  <c r="P38" i="4"/>
  <c r="O27" i="4"/>
  <c r="P27" i="4"/>
  <c r="P35" i="4"/>
  <c r="O35" i="4"/>
  <c r="O32" i="4"/>
  <c r="P32" i="4"/>
  <c r="O37" i="4"/>
  <c r="P37" i="4"/>
  <c r="O33" i="4"/>
  <c r="P33" i="4"/>
  <c r="O36" i="4"/>
  <c r="AG28" i="3"/>
  <c r="AH28" i="3" s="1"/>
  <c r="Q26" i="4" l="1"/>
  <c r="O26" i="4" l="1"/>
  <c r="P26" i="4"/>
</calcChain>
</file>

<file path=xl/sharedStrings.xml><?xml version="1.0" encoding="utf-8"?>
<sst xmlns="http://schemas.openxmlformats.org/spreadsheetml/2006/main" count="1004" uniqueCount="883">
  <si>
    <t>Hospital and Health Service:</t>
  </si>
  <si>
    <t>Facility:</t>
  </si>
  <si>
    <t>Audit Date/Period:</t>
  </si>
  <si>
    <t>Facility Questions</t>
  </si>
  <si>
    <t>Response</t>
  </si>
  <si>
    <t>Is there evidence that the facility (or at service level) has policies, procedures and protocols in place as part of the governance system?</t>
  </si>
  <si>
    <t>Is there evidence that the facility (or at service level) has a register that details the completed policy, procedure and protocol reviews and a prioritised schedule for future reviews?</t>
  </si>
  <si>
    <t>Yes</t>
  </si>
  <si>
    <t>No</t>
  </si>
  <si>
    <t>n/a</t>
  </si>
  <si>
    <t>N/A</t>
  </si>
  <si>
    <t>no</t>
  </si>
  <si>
    <t>Yes/No/NA</t>
  </si>
  <si>
    <t>Yes/No</t>
  </si>
  <si>
    <t>Ward 1</t>
  </si>
  <si>
    <t>Ward 2</t>
  </si>
  <si>
    <t>Ward 3</t>
  </si>
  <si>
    <t>Ward 4</t>
  </si>
  <si>
    <t>Ward 5</t>
  </si>
  <si>
    <t>Yes/No (Text)</t>
  </si>
  <si>
    <t>Ward/Unit:</t>
  </si>
  <si>
    <t>Ward/Unit Questions</t>
  </si>
  <si>
    <t>Is there evidence that the ward/unit evaluates safety and quality data (including data from the risk management system) in order to identify the areas/gaps that need improvement?</t>
  </si>
  <si>
    <t>Ward 6</t>
  </si>
  <si>
    <t>Ward 7</t>
  </si>
  <si>
    <t>Ward 8</t>
  </si>
  <si>
    <t>Ward 9</t>
  </si>
  <si>
    <t>Ward 10</t>
  </si>
  <si>
    <t>Yes/No/Don’t know/NA</t>
  </si>
  <si>
    <t>dk</t>
  </si>
  <si>
    <t>Don't know</t>
  </si>
  <si>
    <t>Contents</t>
  </si>
  <si>
    <t>Ward/Unit Results</t>
  </si>
  <si>
    <t>Percentage</t>
  </si>
  <si>
    <t>Total number audited</t>
  </si>
  <si>
    <t>Number met</t>
  </si>
  <si>
    <t>Ward/Unit collection audit tool: collects ward/unit level data (for Edition 2 of the NSQHS Standards)</t>
  </si>
  <si>
    <t>Wards/Units audited:</t>
  </si>
  <si>
    <t>Ward/Unit collation audit tool: collates the results for the audited wards/units (for Edition 2 of the NSQHS Standards)</t>
  </si>
  <si>
    <t>Results for Ward_Unit</t>
  </si>
  <si>
    <t>Ward 11</t>
  </si>
  <si>
    <t>Ward 12</t>
  </si>
  <si>
    <t>Ward 13</t>
  </si>
  <si>
    <t>Ward 14</t>
  </si>
  <si>
    <t>Ward 15</t>
  </si>
  <si>
    <t>Audit Tools to audit against Edition 2 of the NSQHS Standards</t>
  </si>
  <si>
    <t>Is there evidence that the facility (or at service level) has a governing body with ultimate responsibility and accountability for clinical governance, including safety and quality?</t>
  </si>
  <si>
    <t xml:space="preserve">If yes to 1.0, is there evidence </t>
  </si>
  <si>
    <t>If yes to 1.0, is there evidence, e.g. in the minutes, that the governing body</t>
  </si>
  <si>
    <t>Is there evidence that the facility (or at service level) has a performance and reporting framework that monitors safety and quality performance?</t>
  </si>
  <si>
    <t>If yes to 2.0, is there evidence the framework includes</t>
  </si>
  <si>
    <t>Is there evidence that the facility (or at service level) produces an annual report which includes safety and quality performance data?</t>
  </si>
  <si>
    <t>If yes to 3.0, is there evidence that</t>
  </si>
  <si>
    <t>Is there evidence that the facility (or at service level) implements and monitors strategies to meet the organisation's safety and quality priorities for Aboriginal and Torres Strait Islander people?</t>
  </si>
  <si>
    <t>If yes to 4.0, is there evidence the facility</t>
  </si>
  <si>
    <t>Is there evidence that the facility (or at service level) has strategic and business plans that explicitly capture safety and quality improvement strategies and initiatives, including those articulated in the organisation's clinical safety and quality plan?</t>
  </si>
  <si>
    <t>Is there evidence that the facility (or at service level) has a business proposal template?</t>
  </si>
  <si>
    <t>If yes to 6.0, is there evidence the</t>
  </si>
  <si>
    <t>Is there evidence that the facility (or at service level) has meetings that demonstrate safety and quality of care is considered in business decision making, e.g. finance and audit committee meetings, strategic planning committee meetings?</t>
  </si>
  <si>
    <t>Is there evidence that the facility (or at service level) has clinical leaders to support clinicians to optimise the safety and quality of care?</t>
  </si>
  <si>
    <t>If yes to 8.0, is there evidence the facility</t>
  </si>
  <si>
    <t>If yes to 9.0, is there evidence they include</t>
  </si>
  <si>
    <t>If yes to 9.0, is there evidence that</t>
  </si>
  <si>
    <t>Is there evidence that the facility (or at service level) has a quality improvement system?</t>
  </si>
  <si>
    <t>If yes to 11.0, is there evidence</t>
  </si>
  <si>
    <t>Is there evidence that the facility (or at service level) evaluates safety and quality data (including data from the risk management system) in order to identify the areas/gaps that need improvement?</t>
  </si>
  <si>
    <t>If yes to 12.0, is there evidence the facility has a quality improvement plan that details the improvement actions taken, based on the gaps identified?</t>
  </si>
  <si>
    <t>If yes to 12.1, is there evidence the workforce knows of the types of improvement activities that have been undertaken, i.e. have these been communicated and celebrated?</t>
  </si>
  <si>
    <t>Is there evidence that the facility (or at service level) analyses feedback from the workforce on their understanding and use of safety and quality systems?</t>
  </si>
  <si>
    <t>If yes to 13.0, is there evidence of</t>
  </si>
  <si>
    <t>Is there evidence that the facility (or at service level) has a Consumer and Community Engagement Strategy?</t>
  </si>
  <si>
    <t>If yes to 14.0, is there evidence the strategy</t>
  </si>
  <si>
    <t>Is there evidence that the facility (or at service level) has policies, procedures and/or protocols related to engaging consumers and carers in the governance of the facility?</t>
  </si>
  <si>
    <t>Is there evidence that the facility (or at service level) has policies, procedures and/or protocols related to involvement of patients, carers and consumers in facility decision making about safety and quality?</t>
  </si>
  <si>
    <t>If yes to 17.0, is there evidence that</t>
  </si>
  <si>
    <t xml:space="preserve">Is there evidence that consumers are actively involved in the planning and implementation of quality improvements at the facility level (or at service level)? </t>
  </si>
  <si>
    <t>If yes to 18.0, is there evidence of</t>
  </si>
  <si>
    <t>Is there evidence that the facility (or at service level) informs the community and consumers about the facility's safety and quality performance?</t>
  </si>
  <si>
    <t>If yes to 19.0, is there evidence</t>
  </si>
  <si>
    <t>Is there evidence that the facility (or at service level) has a risk management system for patient safety and quality?</t>
  </si>
  <si>
    <t>If yes to 20.0, is there evidence</t>
  </si>
  <si>
    <t>Is there evidence that the facility (or at service level) has an incident management system for reporting, investigating and analysing incidents?</t>
  </si>
  <si>
    <t>If yes to 21.0, is there evidence</t>
  </si>
  <si>
    <t>Is there evidence that the facility (or at service level) has an open disclosure program in place?</t>
  </si>
  <si>
    <t>If yes to 22.0, is there evidence that</t>
  </si>
  <si>
    <t>Is there evidence that the facility (or at service level) trains the clinical workforce in open disclosure processes, e.g. iLearn?</t>
  </si>
  <si>
    <t>If yes to 23.0, is there evidence of</t>
  </si>
  <si>
    <t>Is there evidence that the facility (or at service level) has processes in place to support patients to provide feedback about their experiences and outcomes of care?</t>
  </si>
  <si>
    <t>If yes to 24.0, is there evidence that</t>
  </si>
  <si>
    <t>Is there evidence that the facility (or at service level) has a comprehensive feedback system to collect data on the workforce's understanding of safety and quality?</t>
  </si>
  <si>
    <t xml:space="preserve">If yes to 25.0, is there evidence that </t>
  </si>
  <si>
    <t>If yes to 26.0, is there evidence the facility</t>
  </si>
  <si>
    <t>Is there evidence that the facility (or at service level) ensures a patient's clinical record is available to the relevant clinician when care is being provided?</t>
  </si>
  <si>
    <t>Is there evidence that the facility (or at service level) has an effective healthcare records system?</t>
  </si>
  <si>
    <t>If yes to 28.0, is there evidence</t>
  </si>
  <si>
    <t>Is there evidence that the facility (or at service level) has a system in place to restrict inappropriate access to and dissemination of patient clinical information?</t>
  </si>
  <si>
    <t>If yes to 29.0, is there evidence</t>
  </si>
  <si>
    <t>Does the facility (or at service level) provide information into My Health Record?</t>
  </si>
  <si>
    <t>If yes to 30.0, is there evidence</t>
  </si>
  <si>
    <t>If no to 30.0, is there evidence the facility</t>
  </si>
  <si>
    <t>Is there evidence that the facility (or at service level) provides training/education resources, including in orientation, to clinicians, and any other employed, contracted, locum, agency, student or volunteer member of the organisation on their safety and quality roles and responsibilities?</t>
  </si>
  <si>
    <t>If yes to 31.0, is there evidence they include</t>
  </si>
  <si>
    <t>If yes to 31.0, is there evidence that</t>
  </si>
  <si>
    <t>Is there evidence that the facility (or at service level) has annual mandatory training programs to meet the requirements of the NSQHS standards?</t>
  </si>
  <si>
    <t>If yes to 32.0, is there evidence the training program has</t>
  </si>
  <si>
    <t>Is there evidence that the facility (or at service level) has strategies to improve the cultural awareness and cultural competency of the workforce to meet the needs of its Aboriginal and Torres Strait Islander patients?</t>
  </si>
  <si>
    <t>If yes to 33.0, is there evidence the facility</t>
  </si>
  <si>
    <t>Is there evidence that the facility (or at service level) has a valid and reliable performance review process in place for the clinical workforce?</t>
  </si>
  <si>
    <t>If yes to 34.0, is there evidence of</t>
  </si>
  <si>
    <t>Is there evidence that the clinical workforce in the facility (or at service level) participates in regular performance reviews that support individual development and improvement?</t>
  </si>
  <si>
    <t>If yes to 35.0, is there evidence of</t>
  </si>
  <si>
    <t>Is there evidence that the facility (or at service level) has a system in place to define and regularly review the scope of practice for the clinical workforce?</t>
  </si>
  <si>
    <t>If yes to 36.0, is there evidence of</t>
  </si>
  <si>
    <t>If yes to 37.0, is there evidence of</t>
  </si>
  <si>
    <t>Is there evidence that the facility (or at service level) has clinical service capability, planning and scope of practice which is directly linked to the clinical service roles?</t>
  </si>
  <si>
    <t>If yes to 38.0, is there evidence of</t>
  </si>
  <si>
    <t>Is there evidence that the facility (or at service level) has a system for defining the scope of practice whenever a new clinical service, procedure or other technology is introduced or substantially altered?</t>
  </si>
  <si>
    <t>If yes to 39.0, is there evidence of</t>
  </si>
  <si>
    <t>Is there evidence that the facility (or at service level) has a credentialing committee?</t>
  </si>
  <si>
    <t>If yes to 41.0, is there evidence the committee</t>
  </si>
  <si>
    <t>Is there evidence that the facility (or at service level) ensures the workforce is aware of their delegated safety and quality roles and responsibilities?</t>
  </si>
  <si>
    <t>If yes to 42.0, is there evidence there are</t>
  </si>
  <si>
    <t>If yes to 43.0, is there evidence it includes</t>
  </si>
  <si>
    <t>Is there evidence that the facility (or at service level) undertakes performance appraisals (i.e. between manager and staff member) that include the roles and responsibilities for safety and quality?</t>
  </si>
  <si>
    <t>Is there evidence that the facility (or at service level) ensures agency or locum staff are aware of their designated roles and responsibilities for safety and quality?</t>
  </si>
  <si>
    <t>If yes to 45.0, is there evidence there are</t>
  </si>
  <si>
    <t>Is there evidence that the facility (or at service level) supervises and supports clinicians to practice within agreed professional and system boundaries when providing patient care?</t>
  </si>
  <si>
    <t>If yes to 46.0, is there evidence of</t>
  </si>
  <si>
    <t>Is there evidence that the facility (or at service level) uses guidelines, integrated care pathways, clinical pathways and decision support tools that reflect best practice?</t>
  </si>
  <si>
    <t>If yes to 47.0, is there evidence</t>
  </si>
  <si>
    <t>Is there evidence that the facility (or at service level) monitors variation in clinical practice and uses information on unwarranted variation to inform improvements in safety and quality?</t>
  </si>
  <si>
    <t>If yes to 48.0, is there evidence that</t>
  </si>
  <si>
    <t>Is there evidence that the facility (or at service level) maximises safety and quality of care through the design of the environment?</t>
  </si>
  <si>
    <t>If yes to 49.0, is there evidence that</t>
  </si>
  <si>
    <t>Is there evidence that the facility (or at service level) has a comprehensive maintenance plan?</t>
  </si>
  <si>
    <t>If yes to 50.0, is there evidence it includes</t>
  </si>
  <si>
    <t xml:space="preserve">Is there evidence that the facility (or at service level) has processes in place to identify service areas that have a high risk of unpredictable behaviours? </t>
  </si>
  <si>
    <t>If yes to 52.0, is there evidence that</t>
  </si>
  <si>
    <t>Is there evidence that the facility (or at service level) has policies or procedures outlining requirements for signage, disability access and inclusion?</t>
  </si>
  <si>
    <t>If yes to 53.0, is there evidence of local communities input?</t>
  </si>
  <si>
    <t>Is there evidence that the facility (or at service level) uses signage and directions that are clear and fit for purpose?</t>
  </si>
  <si>
    <t>Is there evidence that the facility (or at service level) has policies or procedures about flexible visiting arrangements, including any clinically necessary or reasonable restrictions or limitations?</t>
  </si>
  <si>
    <t>If yes to 55.0, is there evidence of local communities input?</t>
  </si>
  <si>
    <t>Is there evidence that the facility (or at service level) has information packs/resources for consumers/carers that inform consumers of flexible visiting arrangements?</t>
  </si>
  <si>
    <t>If yes to 56.0, is there evidence of local communities input?</t>
  </si>
  <si>
    <t>Is there evidence that the facility (or at service level) demonstrates a welcoming environment that recognises the importance of the cultural beliefs and practices of Aboriginal and Torres Strait Islander people?</t>
  </si>
  <si>
    <t>If yes to 57.0, is there evidence that it includes</t>
  </si>
  <si>
    <t>If yes to 57.0, is there evidence of local communities input?</t>
  </si>
  <si>
    <t>If yes to 1.1, is there evidence that the workforce knows of the types of improvement activities that have been undertaken, i.e. have these been communicated and celebrated?</t>
  </si>
  <si>
    <t>If yes to 2.0, is there evidence of</t>
  </si>
  <si>
    <t>Is there evidence that the ward/unit has spaces for Aboriginal and Torres Strait Islander people to hold family conferences, and to consult with members of the clinical workforce?</t>
  </si>
  <si>
    <t>• agenda items, minutes and other records of meetings that demonstrate involvement of consumers and/or carers in quality improvement activities?</t>
  </si>
  <si>
    <t>• project plans, consultation plans, communication plans or reports on quality improvement activities which detail consumer and/or carer involvement?</t>
  </si>
  <si>
    <t>• quality improvement plans that have involved the consumer and/or carer?</t>
  </si>
  <si>
    <t>• consumer and/or carer feedback on their involvement in quality improvement activities?</t>
  </si>
  <si>
    <t>Percentage of wards/units with project plans, consultation plans, communication plans or reports on quality improvement activities which detail consumer and/or carer involvement</t>
  </si>
  <si>
    <t>• there are Terms of Reference?</t>
  </si>
  <si>
    <t>• there are consumer advisors that reflect the day-to-day patient community?</t>
  </si>
  <si>
    <t>• Aboriginal and Torres Strait Islander communities are represented?</t>
  </si>
  <si>
    <t>• ensures that roles, responsibilities and accountabilities for safety, quality and clinical governance within the organisation are clearly articulated?</t>
  </si>
  <si>
    <t>• reviews the organisational structure and defines the roles and accountabilities for safety and quality at all levels in the organisation, including provision of position descriptions that clearly document responsibilities and accountabilities for safety and quality of clinical care?</t>
  </si>
  <si>
    <t>• has a structured performance development system for clinicians and managers that incorporates a regular review of their engagement in safety and quality activities, including peer review and audit, supervision of the junior workforce, and goal setting for future activities?</t>
  </si>
  <si>
    <t>• identifies the appropriate structures and processes to manage and monitor clinical performance?</t>
  </si>
  <si>
    <t>• endorses the organisation's clinical governance framework and strategic plans, such as the safety and quality improvement plan, and the plan for partnering with consumers?</t>
  </si>
  <si>
    <t>• reviews the template or calendar for reporting on safety and quality indicators and data, and ensures that it covers all services, locations, major risks, dimensions of quality and key elements of the quality improvement system?</t>
  </si>
  <si>
    <t>• regularly reviews quality indicators to ensure they are relevant and comprehensive?</t>
  </si>
  <si>
    <t>• reviews the processes for providing feedback to the workforce, patients, consumers and the community about the organisation’s safety and quality performance?</t>
  </si>
  <si>
    <t>• reviews the organisation’s audit program to ensure that it has enough safety and quality content?</t>
  </si>
  <si>
    <t>• ensures that mitigation strategies are in place to manage all major risks?</t>
  </si>
  <si>
    <t>• ensures that systems are in place to regularly survey and report on organisational culture?</t>
  </si>
  <si>
    <t>• allocates time to hear and discuss patient stories or consumer feedback?</t>
  </si>
  <si>
    <t>• ensures that resources are available to support activities such as collecting patient experience data, engaging with consumers and local communities, etc.?</t>
  </si>
  <si>
    <t>• communicates the expected quality of the patient's experience to the workforce by:</t>
  </si>
  <si>
    <t>• establishes partnerships with local Aboriginal and Torres Strait Islander communities to identify priority health needs and barriers to accessing health services?</t>
  </si>
  <si>
    <t>• endorses priorities and identified targets, and has mechanisms in place to review strategies to improve the safety and quality of health care for Aboriginal and Torres Strait Islander people?</t>
  </si>
  <si>
    <t>• collects relevant data to inform planning and future decision-making relating to service development?</t>
  </si>
  <si>
    <t>• endorses the strategic, business or risk management plans for the priorities and strategic directions for safe and high-quality clinical care?</t>
  </si>
  <si>
    <t>• oversees the development and review of policies, procedures, protocols and guidelines?</t>
  </si>
  <si>
    <t>• reviews reports on safety and quality systems and performance?</t>
  </si>
  <si>
    <t>• reviews reports on incident management systems and open disclosure?</t>
  </si>
  <si>
    <t>• reviews reports on feedback and complaints management systems?</t>
  </si>
  <si>
    <t>• the safety and quality indicators that are collected?</t>
  </si>
  <si>
    <t>• who the safety and quality indicator data/incident data analysis are reported to, e.g. executive, governance committee, workforce?</t>
  </si>
  <si>
    <t>• the data includes benchmarking with other facilities, health services and to targets?</t>
  </si>
  <si>
    <t>• it is accessible to consumers?</t>
  </si>
  <si>
    <t>• reviews data for Aboriginal and Torres Strait Islander patients relating to safety and quality outcomes, patient experience and engagement, and complaints?</t>
  </si>
  <si>
    <t>• engages with Aboriginal and Torres Strait Islander patients and communities to review safety and quality information to set priorities for safety and quality?</t>
  </si>
  <si>
    <t>• has goals or targets in place for the care of their Aboriginal and Torres Strait Islander patients, and routinely measures and reports on specific performance indicators related to those goals and targets?</t>
  </si>
  <si>
    <t>• workforce knows the document exists?</t>
  </si>
  <si>
    <t>• defines and allocates the delegated safety and quality roles and responsibilities of the clinical workforce?</t>
  </si>
  <si>
    <t>• conducts clinical audits to ensure that clinicians operate within the clinical governance framework?</t>
  </si>
  <si>
    <t>• reports audit findings to the governing body?</t>
  </si>
  <si>
    <t>• supervises relevant members of the clinical workforce?</t>
  </si>
  <si>
    <t>• conducts performance appraisals or peer reviews?</t>
  </si>
  <si>
    <t>• reviews safety and quality performance data?</t>
  </si>
  <si>
    <t>• provides safety and quality training for clinicians?</t>
  </si>
  <si>
    <t>• the reporting lines and relationships for clinical governance (including an organisational chart)?</t>
  </si>
  <si>
    <t>• identifying safety and quality risks?</t>
  </si>
  <si>
    <t>• the assessment of risks associated with the introduction of new services, including changes to clinicians scope of practice?</t>
  </si>
  <si>
    <t>• the implementation and monitoring of a risk management system?</t>
  </si>
  <si>
    <t>• the processes and accountability for monitoring the quality management system?</t>
  </si>
  <si>
    <t>• the use of clinical guidelines and pathways that reflect best practice?</t>
  </si>
  <si>
    <t>• collecting and reviewing key performance indicator (KPI) data?</t>
  </si>
  <si>
    <t>• undertaking regular clinical audits?</t>
  </si>
  <si>
    <t>• implementing prevention strategies based on data analysis?</t>
  </si>
  <si>
    <t>• reporting, investigating and analysing incidents and near misses?</t>
  </si>
  <si>
    <t>• ensuring compliance with legislative requirements and relevant industry standards?</t>
  </si>
  <si>
    <t>• communicating with and informing the clinical and non-clinical workforce?</t>
  </si>
  <si>
    <t>• implementing workforce performance management procedures?</t>
  </si>
  <si>
    <t>• performance review process for clinicians?</t>
  </si>
  <si>
    <t>• training requirements for the workforce?</t>
  </si>
  <si>
    <t>• an open disclosure program that is consistent with the national open disclosure standard?</t>
  </si>
  <si>
    <t>• the delegated safety and quality roles and responsibilities of the workforce (including locum or agency staff)?</t>
  </si>
  <si>
    <t>• processes for recording and managing patients' and carers' complaints?</t>
  </si>
  <si>
    <t>• they define the audit process to be undertaken to assess against them?</t>
  </si>
  <si>
    <t>• they reference the consultation processes or collaborative groups involved in their development?</t>
  </si>
  <si>
    <t>• they detail the date they became effective?</t>
  </si>
  <si>
    <t>• they reference the source documents (if applicable) particularly where they are represented as best practice?</t>
  </si>
  <si>
    <t>• the workforce knows the documents exist, can access them and know and use the contents?</t>
  </si>
  <si>
    <t>• the system is regularly monitored?</t>
  </si>
  <si>
    <t>• of a quality framework or plan?</t>
  </si>
  <si>
    <t>• that an analysis of records of comments, complaints and incidents from patients and carers is included?</t>
  </si>
  <si>
    <t>• that an analysis of patient experience surveys is included?</t>
  </si>
  <si>
    <t>• the system is fedback to the workforce regarding safety and quality of patient care?</t>
  </si>
  <si>
    <t>• there are clearly defined and aligned organisational objectives and clinical quality objectives?</t>
  </si>
  <si>
    <t>• the training for the organisation's workforce in safety and quality is outlined?</t>
  </si>
  <si>
    <t>• there are clearly defined processes and responsibilities that are required to meet quality objectives?</t>
  </si>
  <si>
    <t>• records of workforce feedback regarding the use of safety and quality systems?</t>
  </si>
  <si>
    <t>• analysis of workforce survey results regarding the use of safety and quality systems?</t>
  </si>
  <si>
    <t>• relevant documentation to and from committees and meetings regarding feedback from the workforce on safety and quality systems?</t>
  </si>
  <si>
    <t>• engages consumer and community representatives on relevant health service committee/key groups, e.g. clinical council, safety and quality committee, governance group?</t>
  </si>
  <si>
    <t>• details the financial and physical resources that are available to support consumer participation and input at the governance level?</t>
  </si>
  <si>
    <t>• they describe how consumers and/or carers are involved in the governance of the facility?</t>
  </si>
  <si>
    <t>• they describe how consumers and/or carers are involved in the strategic and operational planning of the facility?</t>
  </si>
  <si>
    <t>• they specify how feedback gained from consumers through the facility’s consultation strategies are directly linked to the governance of the facility?</t>
  </si>
  <si>
    <t>• they define mechanisms for engaging consumers from diverse backgrounds and relevant minority groups?</t>
  </si>
  <si>
    <t>• they define the audit process to be undertaken to assess against the policies?</t>
  </si>
  <si>
    <t>• they detail the date of the next revision?</t>
  </si>
  <si>
    <t>• they describe the level of consumer engagement in safety and quality decision making?</t>
  </si>
  <si>
    <t>• of the mechanisms by which this is done, e.g. annual report, newsletter, newspaper articles, radio items, website, other local media, community consultation and feedback sessions, etc.?</t>
  </si>
  <si>
    <t>• that the facility seeks feedback from the community and consumers about the facility's safety and quality performance?</t>
  </si>
  <si>
    <t>• that the facility seeks feedback from consumers, carers and community about information presentation and dissemination?</t>
  </si>
  <si>
    <t>• the system is regularly reviewed and risks reported to the governing body, the workforce and consumers?</t>
  </si>
  <si>
    <t>• risk management orientation, education and training are adequately covered in the organisation's education and training program?</t>
  </si>
  <si>
    <t>• there is clear allocation of roles, responsibilities and accountabilities for maintaining the system?</t>
  </si>
  <si>
    <t>• that staff feedback is provided on the system?</t>
  </si>
  <si>
    <t>• of a risk register that includes actions to address identified risks and the 'risk owner'?</t>
  </si>
  <si>
    <t>• there are clearly designated responsibilities for maintaining the system?</t>
  </si>
  <si>
    <t>• the incident management system is periodically audited?</t>
  </si>
  <si>
    <t>• reports on open disclosure are produced in the organisation?</t>
  </si>
  <si>
    <t>• information and data on open disclosure is presented to the executive, relevant committees and the workforce?</t>
  </si>
  <si>
    <t>• education resources and records of attendance at training by the relevant workforce on the open disclosure processes?</t>
  </si>
  <si>
    <t>• reports on the evaluation of the open disclosure training program at the local level?</t>
  </si>
  <si>
    <t>• there is a current complaints register which includes responses and actions to address identified issues?</t>
  </si>
  <si>
    <t>• there is workforce training on the comments and complaints system?</t>
  </si>
  <si>
    <t>• the analysis of patient complaints is being fedback to the workforce to improve safety and quality systems?</t>
  </si>
  <si>
    <t>• the facility reviews the data?</t>
  </si>
  <si>
    <t>• the issues identified are incorporated into the facility's quality improvement system?</t>
  </si>
  <si>
    <t>• the patients giving feedback are representative of the patient population?</t>
  </si>
  <si>
    <t>• performance is benchmarked with similar services?</t>
  </si>
  <si>
    <t>• reviews demographic data to understand the diversity of the patient population?</t>
  </si>
  <si>
    <t>• analyses relevant data to determine the key risks faced by different demographic groups?</t>
  </si>
  <si>
    <t>• conducts a risk assessment for groups of patients, procedures or locations of treatments that are known to be high risk?</t>
  </si>
  <si>
    <t>• discusses strategies to overcome these risks with the clinical workforce or representatives of the different risk groups?</t>
  </si>
  <si>
    <t>• there is training provided on the requirements for healthcare record documentation?</t>
  </si>
  <si>
    <t>• the system is periodically audited to ensure system effectiveness?</t>
  </si>
  <si>
    <t>• of a code of conduct that includes privacy and confidentiality of patient information?</t>
  </si>
  <si>
    <t>• of a secure archival storage system?</t>
  </si>
  <si>
    <t>• of a secure storage system in clinical areas?</t>
  </si>
  <si>
    <t>• of workforce confidentiality agreements?</t>
  </si>
  <si>
    <t>• that patient clinical records include consent for transfer of information to other service providers or national health related registers?</t>
  </si>
  <si>
    <t>• of a record of ethics approval for research activities?</t>
  </si>
  <si>
    <t>• the facility provides training to the workforce about their roles and responsibilities on providing information into My Health Record?</t>
  </si>
  <si>
    <t>• the training includes information on accessing healthcare records and sharing information?</t>
  </si>
  <si>
    <t>• there is a process for authorising clinicians to use the system and for deactivating accounts of those who no longer need access?</t>
  </si>
  <si>
    <t>• is working towards implementing systems that can provide information into the My Health Record system?</t>
  </si>
  <si>
    <t>• has a healthcare records management system that uses Individual Healthcare Identifiers and standard national terminologies?</t>
  </si>
  <si>
    <t>• recognising, reporting, investigating and analysing incidents, adverse events and near misses?</t>
  </si>
  <si>
    <t>• how to recognise, report and deal with complaints?</t>
  </si>
  <si>
    <t>• a component that includes educating staff on the risk management system?</t>
  </si>
  <si>
    <t>• staff attendance at the education/training sessions is recorded?</t>
  </si>
  <si>
    <t>• there is a schedule of the training that is provided?</t>
  </si>
  <si>
    <t>• the competency-based training needs of staff are evaluated?</t>
  </si>
  <si>
    <t>• staff feedback reports of the sessions are evaluated and incorporated into the next revision?</t>
  </si>
  <si>
    <t>• the resources and materials are readily accessible to the workforce?</t>
  </si>
  <si>
    <t>• there is an evaluation survey or report on training programs on workforce safety and quality roles and responsibilities?</t>
  </si>
  <si>
    <t>• a schedule of the training that is provided?</t>
  </si>
  <si>
    <t>• a record of attendance at the training by the workforce?</t>
  </si>
  <si>
    <t>• an annual review of mandatory training needs and resources provided to support training requirements?</t>
  </si>
  <si>
    <t>• a communication plan advising the workforce of the annual mandatory training requirements?</t>
  </si>
  <si>
    <t>• ensures actions to improve cultural competency are implemented and monitored for effectiveness?</t>
  </si>
  <si>
    <t>• reviews education and training policies and programs to ensure that they adequately cover cultural competency and monitor workforce participation in training?</t>
  </si>
  <si>
    <t>• reviews and maintain targets regarding the participation of Aboriginal and Torres Strait Islander people in the health workforce across clinical, managerial, support and advocacy roles?</t>
  </si>
  <si>
    <t>• a documented performance development system that meets professional development guidelines and credentialing requirements?</t>
  </si>
  <si>
    <t>• individual professional development plans and system wide tracking of participation in reviews?</t>
  </si>
  <si>
    <t>• an audit of the clinical workforce with completed performance reviews?</t>
  </si>
  <si>
    <t>• relevant documentation to and from committees and meetings regarding performance review and credentialing of clinicians?</t>
  </si>
  <si>
    <t>• mentoring or peer review reports?</t>
  </si>
  <si>
    <t>• individual performance reviews which are documented for the clinical workforce?</t>
  </si>
  <si>
    <t>• individual development plans that document training needs identified through individual performance reviews?</t>
  </si>
  <si>
    <t>• the flow of documentation to and from committees and meetings, e.g. credentialing committees and meetings that include information on the roles, responsibilities, accountabilities and scope of practice for the clinical workforce?</t>
  </si>
  <si>
    <t>• an audit of position descriptions, duty statements and employment contracts against the requirements and recommendations of clinical practice and professional guidelines?</t>
  </si>
  <si>
    <t>• a register of workforce qualifications and areas of credentialed practice?</t>
  </si>
  <si>
    <t>• an audit of the clinical workforce who have a documented performance appraisal?</t>
  </si>
  <si>
    <t>• observations of clinical practice?</t>
  </si>
  <si>
    <t>• reports of key performance indicators for clinicians, which include benchmarking?</t>
  </si>
  <si>
    <t>• a strategic plan that outlines the facility's overall objectives and services provided?</t>
  </si>
  <si>
    <t>• a register of workforce qualifications suitable for clinical service roles of the organisation?</t>
  </si>
  <si>
    <t>• reports of inspections from regulators?</t>
  </si>
  <si>
    <t>• evaluations of the organisation’s clinical services targets?</t>
  </si>
  <si>
    <t>• evaluation of the safety and quality of clinical services and programs?</t>
  </si>
  <si>
    <t>• an annual report that details the clinical service capability and clinical services provided?</t>
  </si>
  <si>
    <t>• an audit of Diagnostic Related Groups (DRGs) cared for by clinicians compared to their granted scope of clinical practice and the Clinical Services Capability Framework (CSCF) of the facility?</t>
  </si>
  <si>
    <t>• planning documents to introduce new services (including workforce, equipment, procedures, scope of practice applications and approval for licensing)?</t>
  </si>
  <si>
    <t>• defined competency standards for new services, procedures and technology?</t>
  </si>
  <si>
    <t>• communication to the workforce that defines the scope of practice for new clinical services, procedures or other technology, including providing any education?</t>
  </si>
  <si>
    <t>• education, qualification and formal training?</t>
  </si>
  <si>
    <t>• previous experience, including relevant clinical activity and experience in similar settings to the relevant scope of practice?</t>
  </si>
  <si>
    <t>• permission to contact previous facilities or organisations where the clinician has been engaged?</t>
  </si>
  <si>
    <t>• current registration with the relevant national board?</t>
  </si>
  <si>
    <t>• professional indemnity insurance?</t>
  </si>
  <si>
    <t>• other documentation and pre-employment checks?</t>
  </si>
  <si>
    <t>• that the applicant has no registration board restrictions or conditions on their registration, no criminal history, no report of professional misconduct, no report of unsatisfactory professional conduct and no outstanding complaints?</t>
  </si>
  <si>
    <t>• has Terms of Reference?</t>
  </si>
  <si>
    <t>• has strategic and operational plans detailing the development, implementation and maintenance of facility wide credentialing system?</t>
  </si>
  <si>
    <t>• has documents that detail responsibilities for facility wide credentialing systems at all levels including board members or owners, senior executive or senior managers, unit or facility managers and clinicians?</t>
  </si>
  <si>
    <t>• has quality improvement plans that outline designated responsibilities and timeframes for completion of improvement actions?</t>
  </si>
  <si>
    <t>• has orientation and ongoing training resources for the workforce on their roles and responsibilities for credentialing?</t>
  </si>
  <si>
    <t>• has a mechanism for dissemination of information about credentialing?</t>
  </si>
  <si>
    <t>• has meeting minutes/reports that detail performance measures of credentialing?</t>
  </si>
  <si>
    <t>• has consumer input/representation?</t>
  </si>
  <si>
    <t>• position descriptions, duty statements and employment contracts that describe safety and quality roles, responsibilities and accountabilities?</t>
  </si>
  <si>
    <t>• results of workforce surveys or feedback regarding their safety and quality roles and responsibilities?</t>
  </si>
  <si>
    <t>• clinical risk from the patient's perspective?</t>
  </si>
  <si>
    <t>• clinical governance responsibilities for safety and quality?</t>
  </si>
  <si>
    <t>• legislative responsibilities related to patient harm and reportable incidents?</t>
  </si>
  <si>
    <t>• incident investigation methods?</t>
  </si>
  <si>
    <t>• human error and human factors principles?</t>
  </si>
  <si>
    <t>• principles of teamwork and leadership style?</t>
  </si>
  <si>
    <t>• open disclosure?</t>
  </si>
  <si>
    <t>• creating and sustaining a patient safety culture that has person-centred care at its centre?</t>
  </si>
  <si>
    <t>• applying evidence-based practices to develop and support effective multidisciplinary teams?</t>
  </si>
  <si>
    <t>• employment contracts, position descriptions or duty statements for locum and agency workforce that specify designated roles and responsibilities for safety and quality?</t>
  </si>
  <si>
    <t>• induction checklists for locum and agency workforce that ensure designated roles and responsibilities for safety and quality have been addressed?</t>
  </si>
  <si>
    <t>• descriptions of roles and responsibilities for designated clinical leaders included in position descriptions, duty statements and employment contracts?</t>
  </si>
  <si>
    <t>• a register of staff qualifications and areas of credentialed practice?</t>
  </si>
  <si>
    <t>• a documented review of qualifications and competencies for clinical staff?</t>
  </si>
  <si>
    <t>• that the workforce can access electronic or pre-printed copies of them?</t>
  </si>
  <si>
    <t>• they are appropriately referenced?</t>
  </si>
  <si>
    <t>• they are discussed or tabled at a governance committee?</t>
  </si>
  <si>
    <t>• they are regularly reviewed?</t>
  </si>
  <si>
    <t>• clinicians are supported and encouraged to participate in national and state clinical quality registries?</t>
  </si>
  <si>
    <t>• clinical practice data from the organisation is reviewed and compared with data from similar geographic areas or health service organisations?</t>
  </si>
  <si>
    <t>• areas of practice that vary from best practice are identified?</t>
  </si>
  <si>
    <t>• reasons for unwarranted variation are investigated?</t>
  </si>
  <si>
    <t>• areas of risk are identified and actions taken to mitigate them?</t>
  </si>
  <si>
    <t>• a schedule of review is implemented to ensure that all buildings, plant and equipment are fit for purpose, safe and in good working order at all times?</t>
  </si>
  <si>
    <t>• clear and easy-to-use documentation of maintenance and repairs?</t>
  </si>
  <si>
    <t>• records of all plant and equipment, including the date of purchase, preventive maintenance schedule, location and serial number?</t>
  </si>
  <si>
    <t>• details of routine and preventive maintenance performed?</t>
  </si>
  <si>
    <t>• records of dates when equipment is regularly tested to ensure its readiness, including information relating to generators and battery backup?</t>
  </si>
  <si>
    <t>• risk assessments are conducted to identify service areas where there is a high risk of unpredictable behaviours?</t>
  </si>
  <si>
    <t>• strategies are developed to manage identified risks?</t>
  </si>
  <si>
    <t>• the design of the clinical environment is reviewed to identify safety risks for patients, carers, family and the workforce?</t>
  </si>
  <si>
    <t>• areas where patients can be treated that offer a calm and quiet environment are identified?</t>
  </si>
  <si>
    <t>• the use of traditional healers guided by locally acceptable practices?</t>
  </si>
  <si>
    <t>• gender-specific spaces?</t>
  </si>
  <si>
    <t>• liaison at the entrance of the service?</t>
  </si>
  <si>
    <t>• an interpreter service that reflects the make-up of the local Aboriginal and Torres Strait Islander community?</t>
  </si>
  <si>
    <t>• signs, symbols and displays, such as Aboriginal and Torres Strait Islander flags, statements of reconciliation and acknowledgment of traditional owners, artworks from local and partner communities?</t>
  </si>
  <si>
    <t>• patient written material and resources in local Aboriginal and Torres Strait Islander languages?</t>
  </si>
  <si>
    <t>If yes to 15.0, is there evidence that</t>
  </si>
  <si>
    <t>© State of Queensland (Department of Health) 2018</t>
  </si>
  <si>
    <t>Number of Yes</t>
  </si>
  <si>
    <t>Number of No</t>
  </si>
  <si>
    <t>Facility Collection &amp; Results</t>
  </si>
  <si>
    <t>Ward_Unit Collection</t>
  </si>
  <si>
    <t>Notes:</t>
  </si>
  <si>
    <t>Measurement Plan</t>
  </si>
  <si>
    <t xml:space="preserve">Criteria </t>
  </si>
  <si>
    <t>Item</t>
  </si>
  <si>
    <t>Action</t>
  </si>
  <si>
    <t>Actions required</t>
  </si>
  <si>
    <t>Audit Tool</t>
  </si>
  <si>
    <t>Goal</t>
  </si>
  <si>
    <t>Indicator</t>
  </si>
  <si>
    <t>Question on Audit Tool</t>
  </si>
  <si>
    <t>Response options</t>
  </si>
  <si>
    <t>Numerator</t>
  </si>
  <si>
    <t>Denominator</t>
  </si>
  <si>
    <t>Governance, leadership and culture</t>
  </si>
  <si>
    <t>The governing body:
a. Provides leadership to develop a culture of safety and quality improvement, and satisfies itself that this culture exists within the organisation
b. Provides leadership to ensure partnering with patients, carers and consumers
c. Sets priorities and strategic directions for safety and high-quality clinical care, and ensures that these are communicated effectively to the workforce and the community
d. Endorses the organisation's clinical governance framework
e. Ensures that roles and responsibilities are clearly defined for the governing body, management, clinicians and the workforce
f. Monitors the action taken as a result of analyses of clinical incidents
g. Reviews reports and monitors the organisation's progress on safety and quality performance</t>
  </si>
  <si>
    <t>Facility</t>
  </si>
  <si>
    <t>Identify if the facility has a governing body with ultimate responsibility and accountability for clinical governance, including safety and quality</t>
  </si>
  <si>
    <t>Evidence that the facility has a governing body with ultimate responsibility and accountability for clinical governance, including safety and quality</t>
  </si>
  <si>
    <t>Identify if the facility has a performance and reporting framework</t>
  </si>
  <si>
    <t>Evidence that the facility has a performance and reporting framework</t>
  </si>
  <si>
    <t>Identify if the facility produces an annual report which includes safety and quality performance data</t>
  </si>
  <si>
    <t>Evidence that the facility produces an annual report which includes safety and quality performance data</t>
  </si>
  <si>
    <t>The governing body ensures that the organisation's safety and quality priorities address the specific health needs of Aboriginal and Torres Strait Islander people</t>
  </si>
  <si>
    <t>Organisational leadership</t>
  </si>
  <si>
    <t>The health service organisation establishes and maintains a clinical governance framework, and uses the processes within the framework to drive improvements in safety and quality</t>
  </si>
  <si>
    <t>The health service organisation implements and monitors strategies to meet the organisation's safety and quality priorities for Aboriginal and Torres Strait Islander people</t>
  </si>
  <si>
    <t>Identify if the facility implements and monitors strategies to meet the organisation's safety and quality priorities for Aboriginal and Torres Strait Islander people</t>
  </si>
  <si>
    <t>Evidence that the facility implements and monitors strategies to meet the organisation's safety and quality priorities for Aboriginal and Torres Strait Islander people</t>
  </si>
  <si>
    <t>The health service organisation considers the safety and quality of health care for patients in its business decision-making</t>
  </si>
  <si>
    <t>Identify if the facility has strategic and business plans that outline the potential impact on patient safety and quality of care</t>
  </si>
  <si>
    <t>Evidence that the facility has strategic and business plans that outline the potential impact on patient safety and quality of care</t>
  </si>
  <si>
    <t>Identify if the facility has a business proposal template</t>
  </si>
  <si>
    <t>Evidence that the facility has a business proposal template</t>
  </si>
  <si>
    <t>Identify if the facility has meetings that demonstrate safety and quality of care is considered in business decision making</t>
  </si>
  <si>
    <t>Evidence that the facility has meetings that demonstrate safety and quality of care is considered in business decision making</t>
  </si>
  <si>
    <t>Clinical leadership</t>
  </si>
  <si>
    <t>Clinical leaders support clinicians to:
a. Understand and perform their delegated safety and quality roles and responsibilities
b. Operate within the clinical governance framework to improve the safety and quality of health care for patients</t>
  </si>
  <si>
    <t>Identify if the facility has clinical leaders to support clinicians to optimise the safety and quality of care</t>
  </si>
  <si>
    <t>Evidence that the facility has clinical leaders to support clinicians to optimise the safety and quality of care</t>
  </si>
  <si>
    <t>Patient safety and quality systems</t>
  </si>
  <si>
    <t>Policies and procedures</t>
  </si>
  <si>
    <t>The health service organisation uses a risk management approach to:
a. Set out, review, and maintain the currency and effectiveness of, policies, procedures and protocols
b. Monitor and take action to improve adherence to policies, procedures and protocols
c. Review compliance with legislation, regulation and jurisdictional requirements</t>
  </si>
  <si>
    <t>Identify if the facility has policies, procedures and protocols in place as part of the governance system</t>
  </si>
  <si>
    <t>Evidence that the facility has policies, procedures and protocols in place as part of the governance system</t>
  </si>
  <si>
    <t>Identify if the facility has a register that details the completed policy, procedure and protocol reviews and a prioritised schedule for future reviews</t>
  </si>
  <si>
    <t>Evidence that the facility has a register that details the completed policy, procedure and protocol reviews and a prioritised schedule for future reviews</t>
  </si>
  <si>
    <t xml:space="preserve">
Yes; No</t>
  </si>
  <si>
    <t>Measurement and quality improvement</t>
  </si>
  <si>
    <t>The health service organisation uses organisation-wide quality improvement systems that:
a. Identify safety and quality measures, and monitor and report performance and outcomes
b. Identify areas for improvement in safety and quality
c. Implement and monitor safety and quality improvement strategies
d. Involve consumers and the workforce in the review of safety and quality performance systems</t>
  </si>
  <si>
    <t>Identify if the facility has a quality improvement system</t>
  </si>
  <si>
    <t>Evidence that the facility has a quality improvement system</t>
  </si>
  <si>
    <t>11.0 Is there evidence that the facility (or at service level) has a quality improvement system?
11.1 If yes to 11.0, is there evidence
• the system is regularly monitored?
• of a quality framework or plan?
• that an analysis of records of comments, complaints and incidents from patients and carers is included?
• that an analysis of patient experience surveys is included?
• the system is fedback to the workforce regarding safety and quality of patient care?
• there are clearly defined and aligned organisational objectives and clinical quality objectives?
• the training for the organisation's workforce in safety and quality is outlined?
• there are clearly defined processes and responsibilities that are required to meet quality objectives?
11.2 If yes to 11.0, outline details of the documents, where kept, review date/s and the owner.</t>
  </si>
  <si>
    <t>Yes; No
Yes; No
Yes; No
Yes; No
Yes; No
Yes; No
Yes; No
Yes; No
Yes; No
text box</t>
  </si>
  <si>
    <t>Identify if the facility evaluates safety and quality data and implements improvement activities</t>
  </si>
  <si>
    <t>Evidence that the facility  evaluates safety and quality data and implements improvement activities</t>
  </si>
  <si>
    <t xml:space="preserve">
Yes; No
Yes; No
text box
Yes; No
Yes; No</t>
  </si>
  <si>
    <t>Identify if the facility analyses feedback from the workforce on their understanding and use of safety and quality systems</t>
  </si>
  <si>
    <t>Evidence that the facility analyses feedback from the workforce on their understanding and use of safety and quality systems</t>
  </si>
  <si>
    <t>Identify if the facility has a strategy to engage consumers and the community</t>
  </si>
  <si>
    <t>Evidence that the facility has a strategy to engage consumers and the community</t>
  </si>
  <si>
    <t xml:space="preserve">
Yes; No
Yes; No
Yes; No
Yes; No
Yes; No
Yes; No
text box</t>
  </si>
  <si>
    <t>Identify if the facility has policies, procedures and/or protocols related to engaging consumers and carers in the governance of the health service facility</t>
  </si>
  <si>
    <t>Evidence that the facility has policies, procedures and/or protocols related to engaging consumers and carers in the governance of the health service facility</t>
  </si>
  <si>
    <t>15.0 Is there evidence that the facility (or at service level) has policies, procedures and/or protocols related to engaging consumers and carers in the governance of the facility?
15.1 If yes to 15.0, is there evidence that
• they describe how consumers and/or carers are involved in the governance of the facility?
• they describe how consumers and/or carers are involved in the strategic and operational planning of the facility?
• they specify how feedback gained from consumers through the facility’s consultation strategies are directly linked to the governance of the facility?
• they define mechanisms for engaging consumers from diverse backgrounds and relevant minority groups?
• they define the audit process to be undertaken to assess against the policies?
• they reference the consultation processes or collaborative group/s involved in their development?
• they detail the date they became effective?
• they detail the date of the next revision?
• they reference the source documents (if applicable) particularly where they are represented as best practice?
• the workforce know the documents exist, can access them and know and use the contents?
15.2 If yes to 15.0, outline details of the documents, where kept, review date/s and the 'owner'.</t>
  </si>
  <si>
    <t>Identify if the facility has consumer advisory group(s) which reflect the key consumer and community groups within the service population</t>
  </si>
  <si>
    <t>Evidence that the facility has consumer advisory group(s) which reflect the key consumer and community groups within the service population</t>
  </si>
  <si>
    <t>Identify if the facility has policies, procedures and/or protocols related to involvement of patients, carers and consumers in facility decision making about safety and quality</t>
  </si>
  <si>
    <t>Evidence that the facility has policies, procedures and/or protocols related to involvement of patients, carers and consumers in facility decision making about safety and quality</t>
  </si>
  <si>
    <t>Identify if the facility engages consumers and/or carers in the planning and implementation of quality improvements</t>
  </si>
  <si>
    <t>Evidence that the facility engages consumers and/or carers in the planning and implementation of quality improvements</t>
  </si>
  <si>
    <t xml:space="preserve">
Yes; No
Yes; No
Yes; No
Yes; No
Yes; No
text box
Yes; No
text box</t>
  </si>
  <si>
    <t>Ward</t>
  </si>
  <si>
    <t>Identify if the ward/unit evaluates safety and quality data and implements improvement activities</t>
  </si>
  <si>
    <t>Total number of eligible wards/units (Yes or No to 1.0)
Total number of eligible wards/units (Yes to 1.0 and Yes or No to 1.1)
Total number of eligible wards/units (Yes or No to 1.3)
Total number of eligible wards/units (Yes to 1.0, Yes to 1.1 and Yes or No to 1.4)</t>
  </si>
  <si>
    <t>Identify if the ward/unit actively involve consumers and/or carers in the planning and implementation of quality improvements</t>
  </si>
  <si>
    <t>2.0 Is there evidence that consumers and/or carers are actively involved in the planning and implementation of quality improvements at the ward/unit level?
2.1 If yes to 2.0, is there evidence of
• project plans, consultation plans, communication plans or reports on quality improvement activities which detail consumer and/or carer involvement?
• quality improvement plans that have involved the consumer and/or carer?
• agenda items, minutes and other records of meetings that demonstrate involvement of consumers and/or carers in quality improvement activities?
• consumer and/or carer feedback on their involvement in quality improvement activities?</t>
  </si>
  <si>
    <t xml:space="preserve">
Yes; No
Yes; No
Yes; No
Yes; No
Yes; No
</t>
  </si>
  <si>
    <t>The health service organisation ensures that timely reports on safety and quality systems and performance are provided to:
a. The governing body
b. The workforce
c. Consumers and the local community
d. Other relevant health service organisations</t>
  </si>
  <si>
    <t>Identify if the facility provides community and consumers with information that is meaningful and relevant on the organisation’s safety and quality performance</t>
  </si>
  <si>
    <t>Evidence that the facility provides community and consumers with information that is meaningful and relevant on the organisation’s safety and quality performance</t>
  </si>
  <si>
    <t xml:space="preserve">
Yes; No
Yes; No
Yes; No
text box
Yes; No
Yes; No</t>
  </si>
  <si>
    <t>Risk management</t>
  </si>
  <si>
    <t xml:space="preserve">1.10
</t>
  </si>
  <si>
    <t>The health service organisation:
a. Identifies and documents organisational risks
b. Uses clinical and other data collections to support risk assessments
c. Acts to reduce risks
d. Regularly reviews and acts to improve the effectiveness of the risk management system
e. Reports on risks to the workforce and consumers
f. Plans for, and manages, internal and external emergencies and disasters</t>
  </si>
  <si>
    <t>Identify if the facility has a risk management system for patient safety and quality</t>
  </si>
  <si>
    <t>Evidence that the facility has a risk management system for patient safety and quality</t>
  </si>
  <si>
    <t>Incident management systems and open disclosure</t>
  </si>
  <si>
    <t>The health service organisation has organisation-wide incident management and investigation systems, and:
a. Supports the workforce to recognise and report issues
b. Supports patients, carers and families to communicate concerns or incidents
c. Involves the workforce and consumers in the review on incidents
d. Provides timely feedback on the analysis of incidents to improve safety and quality
e. Uses the information from the analysis of incidents to improve safety and quality
f. Incorporates risks identified in the analysis of incidents into the risk management system
g. Regularly reviews and acts to improve the effectiveness of the incident management and investigation systems</t>
  </si>
  <si>
    <t>Identify if the facility has an incident management system for reporting, investigating and analysing incidents</t>
  </si>
  <si>
    <t>Evidence that the facility has an incident management system for reporting, investigating and analysing incidents</t>
  </si>
  <si>
    <t xml:space="preserve">
Yes; No
text box
Yes; No
Yes; No
Yes; No
Yes; No
Yes; No
Yes; No
text box
Yes; No
Yes; No
Yes; No
text box</t>
  </si>
  <si>
    <t>The health service organisation:
a. Uses an open disclosure program that is consistent with the Australian Open Disclosure Framework
b. Monitors and acts to improve the effectiveness of open disclosure processes</t>
  </si>
  <si>
    <t>Identify if the facility has an open disclosure program in place</t>
  </si>
  <si>
    <t>Evidence that the facility has an open disclosure program in place</t>
  </si>
  <si>
    <t>Yes; No
text box
Yes; No
Yes; No
text box</t>
  </si>
  <si>
    <t>Identify if the facility trains the clinical workforce in open disclosure processes</t>
  </si>
  <si>
    <t>Evidence that the facility trains the clinical workforce in open disclosure processes</t>
  </si>
  <si>
    <t xml:space="preserve">
Yes; No
text box
Yes; No
Yes; No
Yes; No
text box</t>
  </si>
  <si>
    <t>Feedback and complaints management</t>
  </si>
  <si>
    <t>The health service organisation:
a. Has processes to seek regular feedback from patients, carers and families about their experiences and outcomes of care
b. Has processes to regularly seek feedback from the workforce on their understanding and use of the safety and quality systems
c. Uses this information to improve safety and quality systems</t>
  </si>
  <si>
    <t>Identify if the facility has processes in place to support patients to provide feedback about their experiences and outcomes of care</t>
  </si>
  <si>
    <t>Evidence that the facility has processes in place to support patients to provide feedback about their experiences and outcomes of care</t>
  </si>
  <si>
    <t xml:space="preserve">
Yes; No
Yes; No
Yes; No
Yes; No
Yes; No
Yes; No
Yes; No
text box
Yes; No
Yes; No
Yes; No
Yes; No
Yes; No
Yes; No
Yes; No</t>
  </si>
  <si>
    <t>Identify if the facility has a comprehensive feedback system to collect data on the workforce's understanding of safety and quality</t>
  </si>
  <si>
    <t>Evidence that the facility has a comprehensive feedback system to collect data on the workforce's understanding of safety and quality</t>
  </si>
  <si>
    <t>The health service organisation has an organisation-wide complaints management system, and:
a. Encourages and supports patients, carers and families, and the workforce to report complaints
b. Involves the workforce and consumers in the review of complaints
c. Resolves complaints in a timely way
d. Provides timely feedback to the governing body, the workforce and consumers on the analysis of complaints and actions taken
e. Uses information from the analysis of complaints to inform improvements in safety and quality systems
f. Records the risks identified from the analysis of complaints in the risk management system
g. Regularly reviews and acts to improve the effectiveness of the complaints management system</t>
  </si>
  <si>
    <t>Diversity and high-risk groups</t>
  </si>
  <si>
    <t>The health service organisation:
a. Identifies the diversity of the consumers using its services
b. Identifies groups of patients using its services who are at higher risk of harm
c. Incorporates information on the diversity of its consumers and higher-risk groups into the planning and delivery of care</t>
  </si>
  <si>
    <t>Identify if the facility identifies the diversity of consumers using its services, and high-risk groups</t>
  </si>
  <si>
    <t>Evidence that the facility identifies the diversity of consumers using its services, and high-risk groups</t>
  </si>
  <si>
    <t>Healthcare records</t>
  </si>
  <si>
    <t>The health service organisation has healthcare record system that:
a. Make the healthcare record available to clinicians at the point of care
b. Support the workforce to maintain accurate and complete healthcare records
c. Comply with security and privacy regulations
d. Support systematic audit of clinical information
e. Integrate multiple information systems, where they are used</t>
  </si>
  <si>
    <t>Identify if the facility ensures a patient's clinical record is available to the relevant clinician at the point of care</t>
  </si>
  <si>
    <t>Evidence that the facility ensures a patient's clinical record is available to the relevant clinician at the point of care</t>
  </si>
  <si>
    <t xml:space="preserve">
Yes; No
text box
Yes; No</t>
  </si>
  <si>
    <t>Identify if the facility has an effective healthcare records system</t>
  </si>
  <si>
    <t>Evidence that the facility has an effective healthcare system</t>
  </si>
  <si>
    <t>Identify if the facility has a system in place to restrict inappropriate access to and dissemination of patient clinical information</t>
  </si>
  <si>
    <t>Evidence that the facility has a system in place to restrict inappropriate access to and dissemination of patient clinical information</t>
  </si>
  <si>
    <t xml:space="preserve">
Yes; No
Yes; No
Yes; No
Yes; No
Yes; No
Yes; No
Yes; No
Yes; No
text box</t>
  </si>
  <si>
    <t>The health service organisation works towards implementing systems that can provide clinical information into the My Health Record system that:
a. Are designed to optimise the safety and quality of health care for patients
b. Use national patient and provider identifiers
c. Use standard national terminologies</t>
  </si>
  <si>
    <t>The health service organisation providing clinical information into the My Health Record system has processes that:
a. Describe access to the system by the workforce, to comply with legislative requirements
b. Maintain the accuracy and completeness of the clinical information the organisation uploads into the system</t>
  </si>
  <si>
    <t>Clinical performance and effectiveness</t>
  </si>
  <si>
    <t>Safety and quality training</t>
  </si>
  <si>
    <t>The health service organisation provides orientation to the organisation that describes roles and responsibilities for safety and quality for:
a. Members of the governing body
b. Clinicians, and any other employed, contracted, locum, agency, student or volunteer members of the organisation</t>
  </si>
  <si>
    <t>Identify if the facility provides training/education resources, including in orientation, to clinicians, and any other employed, contracted, locum, agency, student or volunteer member of the organisation on their safety and quality roles and responsibilities</t>
  </si>
  <si>
    <t>Evidence that the facility provides training/education resources, including in orientation, to clinicians, and any other employed, contracted, locum, agency, student or volunteer member of the organisation on their safety and quality roles and responsibilities</t>
  </si>
  <si>
    <t xml:space="preserve">
Yes; No
Yes; No
Yes; No
Yes; No
Yes; No
Yes; No
Yes; No
Yes; No
Yes; No
Yes; No
text box
text box</t>
  </si>
  <si>
    <t xml:space="preserve">1.20
</t>
  </si>
  <si>
    <t>The health service organisation uses its training system to:
a. Asses the competency and training needs of its workforce
b. Implement a mandatory training program to meet its requirements arising from these standards
c. Provide access to training to meet its safety and quality training needs
d. Monitor the workforce's participation in training</t>
  </si>
  <si>
    <t>Identify if the facility has annual mandatory training programs to meet the requirements of the NSQHS standards</t>
  </si>
  <si>
    <t>Evidence that the facility has annual mandatory training programs to meet the requirements of the NSQHS standards</t>
  </si>
  <si>
    <t xml:space="preserve">
Yes; No
Yes; No
Yes; No
Yes; No
Yes; No
Yes; No
text box
text box</t>
  </si>
  <si>
    <t>The health service organisation has strategies to improve the cultural awareness and cultural competency of the workforce to meet the needs to its Aboriginal and Torres Strait Islander patients</t>
  </si>
  <si>
    <t>Identify if the facility has strategies to improve the cultural awareness and cultural competency of the workforce to meet the needs of its Aboriginal and Torres Strait Islander patients</t>
  </si>
  <si>
    <t>Evidence that the facility has strategies to improve the cultural awareness and cultural competency of the workforce to meet the needs of its Aboriginal and Torres Strait Islander patients</t>
  </si>
  <si>
    <t>Performance management</t>
  </si>
  <si>
    <t>The health service organisation has valid and reliable performance review processes that:
a. Require members of the workforce to regularly take part in a review of their performance
b. Identify needs for training and development in safety and quality
c. Incorporate information on training requirements into the organisation's training system</t>
  </si>
  <si>
    <t>Identify if the facility has a valid and reliable performance review process in place for the clinical workforce</t>
  </si>
  <si>
    <t>Evidence that the facility has a valid and reliable performance review process in place for the clinical workforce</t>
  </si>
  <si>
    <t>Identify if the facility participates in regular performance reviews that support individual development and improvement</t>
  </si>
  <si>
    <t>Evidence that the facility participates in regular performance reviews that support individual development and improvement</t>
  </si>
  <si>
    <t>Credentialing and scope of clinical practice</t>
  </si>
  <si>
    <t>The health service organisation has processes to:
a. Define the scope of clinical practice for clinicians, considering the clinical service capacity of the organisation and clinical services plan
b. Monitor clinicians' practices to ensure that they are operating within their designated scope of clinical practice
c. Review the scope of clinical practice of clinicians periodically and whenever a new clinical service, procedure or technology is introduced or substantially altered</t>
  </si>
  <si>
    <t>Identify if the facility has a system is in place to define and regularly review the scope of practice for the clinical workforce</t>
  </si>
  <si>
    <t>Evidence that the facility has a system is in place to define and regularly review the scope of practice for the clinical workforce</t>
  </si>
  <si>
    <t>Identify if the facility has mechanisms in place to monitor that the clinical workforce are working within their agreed scope of practice</t>
  </si>
  <si>
    <t>Evidence that the facility has mechanisms in place to monitor that the clinical workforce are working within their agreed scope of practice</t>
  </si>
  <si>
    <t xml:space="preserve">
Yes; No
Yes; No
Yes; No
Yes; No
Yes; No
text box</t>
  </si>
  <si>
    <t>Identify if the facility has clinical service capability, planning and scope of practice which is directly linked to the clinical service roles</t>
  </si>
  <si>
    <t>Evidence that the facility has clinical service capability, planning and scope of practice which is directly linked to the clinical service roles</t>
  </si>
  <si>
    <t xml:space="preserve">Identify if the facility has a system for defining the scope of practice whenever a new clinical service, procedure or other technology is introduced </t>
  </si>
  <si>
    <t>Evidence that the facility has a system for defining the scope of practice whenever a new clinical service, procedure or other technology is introduced</t>
  </si>
  <si>
    <t>39.0 Is there evidence that the facility (or at service level) has a system for defining the scope of practice whenever a new clinical service, procedure or other technology is introduced or substantially altered?
39.1 If yes to 39.0, is there evidence of
• planning documents to introduce new services (including workforce, equipment, procedures, scope of practice applications and approval for licensing)?
• defined competency standards for new services, procedures and technology?
• communication to the workforce that defines the scope of practice for new clinical services, procedures or other technology, including providing any education?
39.2 If yes to 39.0, provide any details.</t>
  </si>
  <si>
    <t xml:space="preserve">
Yes; No
Yes; No
Yes; No
Yes; No
text box</t>
  </si>
  <si>
    <t>The health service organisation:
a. Conducts processes to ensure that clinicians are credentialed, where relevant
b. Monitors and improves the effectiveness of the credentialing process</t>
  </si>
  <si>
    <t>Identify if the facility has a credentialing committee</t>
  </si>
  <si>
    <t>Evidence that the facility has a credentialing committee</t>
  </si>
  <si>
    <t>Safety and quality roles and responsibilities</t>
  </si>
  <si>
    <t>The health service organisation has processes to:
a. Support the workforce to understand and perform their roles and responsibilities for safety and quality
b. Assign safety and quality roles and responsibilities to the workforce, including locums and agency staff</t>
  </si>
  <si>
    <t>Identify if the facility ensures the workforce is aware of their delegated safety and quality roles and responsibilities</t>
  </si>
  <si>
    <t>Evidence that the facility ensures the workforce is aware of their delegated safety and quality roles and responsibilities</t>
  </si>
  <si>
    <t>42.0 Is there evidence that the facility (or at service level) ensures the workforce is aware of their delegated safety and quality roles and responsibilities?
42.1 If yes to 42.0, is there evidence there are
• position descriptions, duty statements and employment contracts that describe safety and quality roles, responsibilities and accountabilities?
• results of workforce surveys or feedback regarding their safety and quality roles and responsibilities?
42.2 If yes to 42.0, provide details on the evidence above.</t>
  </si>
  <si>
    <t xml:space="preserve">
Yes; No
Yes; No
Yes; No
text box</t>
  </si>
  <si>
    <t>Identify if the facility workforce undertakes education on safety and quality</t>
  </si>
  <si>
    <t>Evidence that the facility workforce undertakes education on safety and quality</t>
  </si>
  <si>
    <t>Identify if the facility undertakes performance appraisals that include the roles and responsibilities for safety and quality</t>
  </si>
  <si>
    <t>Evidence that the facility undertakes performance appraisals that include the roles and responsibilities for safety and quality</t>
  </si>
  <si>
    <t>Identify if the facility ensures agency or locum staff are aware of their designated roles and responsibilities for safety and quality</t>
  </si>
  <si>
    <t>Evidence that the facility ensures agency or locum staff are aware of their designated roles and responsibilities for safety and quality</t>
  </si>
  <si>
    <t xml:space="preserve">
Yes; No
Yes; No
Yes; No
text box</t>
  </si>
  <si>
    <t>The health service organisation provides supervision for clinicians to ensure that they can safely fulfil their designated roles, including access to after-hours advice, where appropriate</t>
  </si>
  <si>
    <t>Identify if the facility supervises and supports clinicians to practice within agreed professional and system boundaries when providing patient care</t>
  </si>
  <si>
    <t>Evidence that the facility supervises and supports clinicians to practice within agreed professional and system boundaries when providing patient care</t>
  </si>
  <si>
    <t>Evidence-based care</t>
  </si>
  <si>
    <t>The health service organisation has processes that:
a. Provide clinicians with ready access to best-practice guidelines, integrated care pathways, clinical pathways and decision support tools relevant to their clinical practice
b. Support clinicians to use the best available evidence, including relevant clinical care standards developed by the Australian Commission on Safety and Quality in Health Care</t>
  </si>
  <si>
    <t>Identify if the facility uses guidelines, integrated care pathways, clinical pathways and decision support tools that reflect best practice</t>
  </si>
  <si>
    <t>Evidence that the facility uses guidelines, integrated care pathways, clinical pathways and decision support tools that reflect best practice</t>
  </si>
  <si>
    <t xml:space="preserve">Identify if the wards/units  use clinical guidelines and pathways that reflect best practice </t>
  </si>
  <si>
    <t>Yes; No
Yes; No
Yes; No
text box</t>
  </si>
  <si>
    <t>Variation in clinical practice and health outcomes</t>
  </si>
  <si>
    <t>The health service organisation has systems to:
a. Monitor variation in practice against expected health outcomes
b. Provide feedback to clinicians on variation in practice and health outcomes
c. Review performance against external measures
d. Support clinicians to take part in clinical review of their practice
e. Use information on unwarranted clinical variation to inform improvements in safety and quality systems
f. Record the risks identified from unwarranted clinical variation in the risk management system</t>
  </si>
  <si>
    <t>Identify if the facility monitors variation in clinical practice and uses information on unwarranted variation to inform improvements in safety and quality</t>
  </si>
  <si>
    <t>Evidence that the facility monitors variation in clinical practice and uses information on unwarranted variation to inform improvements in safety and quality</t>
  </si>
  <si>
    <t>Safe environment for the delivery of care</t>
  </si>
  <si>
    <t>Safe environment</t>
  </si>
  <si>
    <t>The health service organisation maximises safety and quality of care:
a. Through the design of the environment
b. By maintaining buildings, plant, equipment, utilises, devices and other infrastructure that are fit for purpose</t>
  </si>
  <si>
    <t>Identify if the facility maximises safety and quality of care through the design of the environment</t>
  </si>
  <si>
    <t>Evidence that the facility maximises safety and quality of care through the design of the environment</t>
  </si>
  <si>
    <t>Identify if the facility has a comprehensive maintenance plan</t>
  </si>
  <si>
    <t>Evidence that the facility has a comprehensive maintenance plan</t>
  </si>
  <si>
    <t>Identify if the facility uses evidence-based design principles when redesigning or upgrading amenities</t>
  </si>
  <si>
    <t>Evidence that the facility uses evidence-based design principles when redesigning or upgrading amenities</t>
  </si>
  <si>
    <t xml:space="preserve">
Yes; No
text box</t>
  </si>
  <si>
    <t xml:space="preserve">1.30
</t>
  </si>
  <si>
    <t>The health service organisation:
a. Identifies service areas that have a high risk of unpredictable behaviours and develops strategies to minimise the risks of harm for patients, carers, families, consumers and the workforce
b. Provides access to a calm and quiet environment when it is clinically required</t>
  </si>
  <si>
    <t>Identify if the facility has processes in place to identify service areas that have a high risk of unpredictable behaviours</t>
  </si>
  <si>
    <t>Evidence that the facility has processes in place to identify service areas that have a high risk of unpredictable behaviours</t>
  </si>
  <si>
    <t>The health service organisation facilitates access to services and facilities by using signage and directions that are clear and fit for purpose</t>
  </si>
  <si>
    <t>Identify if the facility has policies or procedures outlining requirements for signage, disability access and inclusion</t>
  </si>
  <si>
    <t>Evidence that the facility has policies or procedures outlining requirements for signage, disability access and inclusion</t>
  </si>
  <si>
    <t>Identify if the facility uses signage and directions that are clear and fit for purpose</t>
  </si>
  <si>
    <t>Evidence that the facility uses signage and directions that are clear and fit for purpose</t>
  </si>
  <si>
    <t>The health service organisation admitting patients overnight has processes that allow flexible visiting arrangements to meet patients' needs, when it is safe to do so</t>
  </si>
  <si>
    <t>Identify if the facility has policies and procedures about flexible visiting arrangements, including any clinically necessary or reasonable restrictions or limitations</t>
  </si>
  <si>
    <t>Evidence that the facility has policies and procedures about flexible visiting arrangements, including any clinically necessary or reasonable restrictions or limitations</t>
  </si>
  <si>
    <t>Identify if the facility has information packs/resources for consumers/carers that inform consumers of flexible visiting arrangements</t>
  </si>
  <si>
    <t>Evidence that the facility has information packs/resources for consumers/carers that inform consumers of flexible visiting arrangements</t>
  </si>
  <si>
    <t>The health service organisation demonstrates a welcoming environment that recognises the importance of the cultural beliefs and practices of Aboriginal and Torres Strait Islander people</t>
  </si>
  <si>
    <t>Identify if the facility demonstrates a welcoming environment that recognises the importance of the cultural beliefs and practices of Aboriginal and Torres Strait Islander people</t>
  </si>
  <si>
    <t>Evidence that the facility demonstrates a welcoming environment that recognises the importance of the cultural beliefs and practices of Aboriginal and Torres Strait Islander people</t>
  </si>
  <si>
    <t>Identify if the ward/unit has spaces for Aboriginal and Torres Strait Islander people to hold family conferences, and to consult with members of the clinical workforce</t>
  </si>
  <si>
    <t>Evidence that the facility has a system for collecting and verifying defined information as part of the recruitment process for clinicians</t>
  </si>
  <si>
    <t>Identify if the facility has a system for collecting and verifying defined information as part of the recruitment process for clinicians</t>
  </si>
  <si>
    <t>• incorporating it into strategic plans that are translated into operational statements, policies or procedures?</t>
  </si>
  <si>
    <t>• discussing it during executive rounds or as standing items on meeting agendas?</t>
  </si>
  <si>
    <t>• If yes, is the presentation and dissemination of information regularly reviewed and improved, incorporating feedback from consumers, carers and community?</t>
  </si>
  <si>
    <t>• If yes, are these presented at a committee for discussion?</t>
  </si>
  <si>
    <t>• If yes, is it reviewed regularly?</t>
  </si>
  <si>
    <t>Up to 15 wards/units can be audited on the tool</t>
  </si>
  <si>
    <t>• the implementation and use of a charter of patients' rights?</t>
  </si>
  <si>
    <t>• advanced care and end of life care that is consistent with current guidelines and directives?</t>
  </si>
  <si>
    <t>• availability of patient clinical records at the point of care, including when a patient is transferred?</t>
  </si>
  <si>
    <t>• the storage of patient clinical records?</t>
  </si>
  <si>
    <t>• the privacy and confidentiality of patient information, including the sharing of information?</t>
  </si>
  <si>
    <t>• If yes, is it regularly reviewed and kept up to date?</t>
  </si>
  <si>
    <t>• If yes, are the reports used to identify frequency, severity and gaps?</t>
  </si>
  <si>
    <t>This audit tool collects Facility level data, and the results can be printed directly from this sheet</t>
  </si>
  <si>
    <t>This audit tool collects Ward/Unit level data</t>
  </si>
  <si>
    <t>This tab presents the results of the Ward/Unit level data (that were collected on the Ward_Unit Collection tab)</t>
  </si>
  <si>
    <t>The measurement plan outlines the NSQHS Standards Actions and the audit questions and indicators aligned to them</t>
  </si>
  <si>
    <t>© State of Queensland (Queensland Health) 2018</t>
  </si>
  <si>
    <t>Facility collection audit tool and results: collects facility level data (for Edition 2 of the NSQHS Standards)</t>
  </si>
  <si>
    <t>As per 1.1</t>
  </si>
  <si>
    <r>
      <t xml:space="preserve">If yes to 1.0, provide details of the above </t>
    </r>
    <r>
      <rPr>
        <i/>
        <sz val="10"/>
        <color rgb="FF0000FF"/>
        <rFont val="Arial"/>
        <family val="2"/>
      </rPr>
      <t>(enter text below)</t>
    </r>
  </si>
  <si>
    <t>For any of the quality improvement projects listed in 18.2, were any implemented in response to patient feedback data?</t>
  </si>
  <si>
    <t>• If yes, are the reports tabled at a governance committee/group for review?</t>
  </si>
  <si>
    <t>• that computers are password protected?</t>
  </si>
  <si>
    <t>• Terms of Reference that show evidence of responsibility for the performance review and credentialing of clinicians?</t>
  </si>
  <si>
    <t>• meeting minutes that show evidence that performance review and credentialing of clinicians is discussed?</t>
  </si>
  <si>
    <t>• there are Terms of Reference that show evidence of responsibility for guidelines/pathways?</t>
  </si>
  <si>
    <t>• there are meeting minutes that show evidence that the guidelines/pathways are discussed?</t>
  </si>
  <si>
    <t>• it is multidisciplinary?</t>
  </si>
  <si>
    <t>1.0 Is there evidence that the facility (or at service level) has a governing body with ultimate responsibility and accountability for clinical governance, including safety and quality?
1.1 If yes to 1.0, is there evidence
• there are Terms of Reference?
• there are consumer advisors that reflect the day-to-day patient community?
• Aboriginal and Torres Strait Islander communities are represented?
• it is multidisciplinary?
1.2 If yes to 1.0, is there evidence, e.g. in the minutes, that the governing body
• ensures that roles, responsibilities and accountabilities for safety, quality and clinical governance within the organisation are clearly articulated?
• reviews the organisational structure and defines the roles and accountabilities for safety and quality at all levels in the organisation, including provision of position descriptions that clearly document responsibilities and accountabilities for safety and quality of clinical care?
• has a structured performance development system for clinicians and managers that incorporates a regular review of their engagement in safety and quality activities, including peer review and audit, supervision of the junior workforce, and goal setting for future activities?
• identifies the appropriate structures and processes to manage and monitor clinical performance?
• endorses the organisation's clinical governance framework and strategic plans, such as the safety and quality improvement plan, and the plan for partnering with consumers?
• reviews the template or calendar for reporting on safety and quality indicators and data, and ensures that it covers all services, locations, major risks, dimensions of quality and key elements of the quality improvement system?
• regularly reviews quality indicators to ensure that they are relevant and comprehensive?
• reviews the processes for providing feedback to the workforce, patients, consumers and the community about the organisation’s safety and quality performance?
• reviews the organisation’s audit program to ensure that it has enough safety and quality content?
• ensures that mitigation strategies are in place to manage all major risks?
• ensures that systems are in place to regularly survey and report on organisational culture?
• allocates time to hear and discuss patient stories or consumer feedback?</t>
  </si>
  <si>
    <t xml:space="preserve">
Yes; No
Yes; No
Yes; No
Yes; No
Yes; No
Yes; No
Yes; No
Yes; No
Yes; No
Yes; No
Yes; No
Yes; No
Yes; No
Yes; No
Yes; No
Yes; No
Yes; No</t>
  </si>
  <si>
    <t xml:space="preserve">
Yes; No
Yes; No
Yes; No
Yes; No
Yes; No
Yes; No
Yes; No
Yes; No
Yes; No
Yes; No
Yes; No
Yes; No
text box</t>
  </si>
  <si>
    <t>• If yes, are there Terms of Reference that show evidence of responsibility for feedback from the workforce on safety and quality systems?</t>
  </si>
  <si>
    <t>• If yes, are there meeting minutes that show evidence of feedback from the workforce on safety and quality systems?</t>
  </si>
  <si>
    <t>3.0 Is there evidence that the facility (or at service level) produces an annual report which includes safety and quality performance data?
3.1 If yes to 3.0 is there evidence that 
• the data includes benchmarking with other facilities, health services and to targets?
• it is accessible to consumers?
3.2 If yes to 3.0, provide details of the above.</t>
  </si>
  <si>
    <t xml:space="preserve">
Yes; No
Yes; No
Yes; No
text box</t>
  </si>
  <si>
    <t>4.0 Is there evidence that the facility (or at service level) implements and monitors strategies to meet the organisation's safety and quality priorities for Aboriginal and Torres Strait Islander people?
4.1 If yes to 4.0, is there evidence the facility
• reviews data for Aboriginal and Torres Strait Islander patients relating to safety and quality outcomes, patient experience and engagement, and complaints?
• engages with Aboriginal and Torres Strait Islander patients and communities to review safety and quality information to set priorities for safety and quality?
• has goals or targets in place for the care of their Aboriginal and Torres Strait Islander patients, and routinely measures and reports on specific performance indicators related to those goals and targets?
4.2 If yes to 4.0, provide details of the above.</t>
  </si>
  <si>
    <t xml:space="preserve">
Yes; No
Yes; No
Yes; No
Yes; No
text box</t>
  </si>
  <si>
    <t>5.0 Is there evidence that the facility (or at service level) has strategic and business plans that explicitly capture safety and quality improvement strategies and initiatives, including those articulated in the organisation's clinical safety and quality plan?
5.1 If yes to 5.0, provide details of the above.</t>
  </si>
  <si>
    <t xml:space="preserve">
Yes; No
text box</t>
  </si>
  <si>
    <t>6.0 Is there evidence that the facility (or at service level) has a business proposal template?
6.1 If yes to 6.0, is there evidence the
• workforce knows the document exists?
• business proposals submitted use the template set by the facility?
6.2 If yes to 6.0, provide details of the above.</t>
  </si>
  <si>
    <t>Yes; No
Yes; No
Yes; No
text box</t>
  </si>
  <si>
    <t>7.0 Is there evidence that the facility (or at service level) has meetings that demonstrate safety and quality of care is considered in business decision making, e.g. finance and audit committee meetings, strategic planning committee meetings?
7.1 If yes to 7.0, provide details of the above.</t>
  </si>
  <si>
    <t>8.0 Is there evidence that the facility (or at service level) has clinical leaders to support clinicians to optimise the safety and quality of care?
8.1 If yes to 8.0, is there evidence the facility
• defines and allocates the delegated safety and quality roles and responsibilities of the clinical workforce?
• conducts clinical audits to ensure that clinicians operate within the clinical governance framework?
• reports audit findings to the governing body?
• supervises relevant members of the clinical workforce?
• conducts performance appraisals or peer reviews?
• reviews safety and quality performance data?
• provides safety and quality training for clinicians?
8.2 If yes to 8.0, provide details of the above.</t>
  </si>
  <si>
    <t xml:space="preserve">
Yes; No
Yes; No
Yes; No
Yes; No
Yes; No
Yes; No
Yes; No
Yes; No
text box</t>
  </si>
  <si>
    <t xml:space="preserve">
9.2 If yes to 9.0, is there evidence that
• they define the audit process to be undertaken to assess against them?
• they reference the consultation processes or collaborative groups involved in their development?
• they detail the date they became effective?
• they reference the source documents (if applicable) particularly where they are represented as best practice?
• the workforce know the documents exist, can access them and know and use the contents?
9.3 If yes to 9.0, outline details of the documents, where kept, review date/s and the owner.</t>
  </si>
  <si>
    <t xml:space="preserve">
Yes; No
Yes; No
Yes; No
Yes; No; N/A
Yes; No
text box</t>
  </si>
  <si>
    <t xml:space="preserve">
Yes; No
text box</t>
  </si>
  <si>
    <t xml:space="preserve">
Yes; No
Yes; No
Yes; No
Yes; No
Yes; No
Yes; No
text box</t>
  </si>
  <si>
    <t xml:space="preserve">
Yes; No
Yes; No
Yes; No
Yes; No
Yes; No
text box</t>
  </si>
  <si>
    <t>Yes; No
Yes; No
Yes; No
Yes; No
text box</t>
  </si>
  <si>
    <t>33.0 Is there evidence that the facility (or at service level) has strategies to improve the cultural awareness and cultural competency of the workforce to meet the needs of its Aboriginal and Torres Strait Islander patients?
33.1 If yes to 33.0, is there evidence the facility 
• ensures actions to improve cultural competency are implemented and monitored for effectiveness?
• reviews education and training policies and programs to ensure that they adequately cover cultural competency and monitor workforce participation in training?
• reviews and maintain targets regarding the participation of Aboriginal and Torres Strait Islander people in the health workforce across clinical, managerial, support and advocacy roles?
33.2 If yes to 33.0, provide details of the above.</t>
  </si>
  <si>
    <t xml:space="preserve">
Yes; No
Yes; No
Yes; No
Yes; No
text box</t>
  </si>
  <si>
    <t>35.0 Is there evidence that the clinical workforce in the facility (or at service level) participates in regular performance reviews that support individual development and improvement?
35.1 If yes to 35.0, is there evidence of
• individual performance reviews which are documented for the clinical workforce?
• individual development plans that document training needs identified through individual performance reviews?
35.2 If yes to 35.0, provide details of the above.</t>
  </si>
  <si>
    <t xml:space="preserve">
Yes; No
Yes; No
Yes; No
text box</t>
  </si>
  <si>
    <t xml:space="preserve">
Yes; No
Yes; No
Yes; No
Yes; No
text box</t>
  </si>
  <si>
    <t>38.0 Is there evidence that the facility (or at service level) has clinical service capability, planning and scope of practice which is directly linked to the clinical service roles?
38.1 If yes to 38.0, is there evidence of
• a strategic plan that outlines the facility's overall objectives and services provided?
• a register of workforce qualifications suitable for clinical service roles of the organisation?
• reports of inspections from regulators?
• evaluations of the organisation’s clinical services targets? 
• evaluation of the safety and quality of clinical services and programs?
• an annual report that details the clinical service capability and clinical services provided? 
• an audit of Diagnostic Related Groups (DRGs) cared for by clinicians compared to their granted scope of clinical practice and the Clinical Services Capability Framework (CSCF) of the facility?
38.2 If yes to 38.0, provide details of the above.</t>
  </si>
  <si>
    <t xml:space="preserve">
Yes; No
Yes; No
Yes; No
Yes; No
Yes; No
Yes; No
Yes; No
Yes; No
text box</t>
  </si>
  <si>
    <t xml:space="preserve">
Yes; No
Yes; No
Yes; No
Yes; No
Yes; No
Yes; No
Yes; No
Yes; No
Yes; No
text box</t>
  </si>
  <si>
    <t>Yes; No
Yes; No
Yes; No
Yes; No
Yes; No
Yes; No
Yes; No
Yes; No
Yes; No
Yes; No
text box</t>
  </si>
  <si>
    <t xml:space="preserve">
Yes; No
Yes; No
Yes; No
Yes; No
Yes; No
Yes; No
Yes; No
Yes; No
Yes; No
Yes; No
text box</t>
  </si>
  <si>
    <t>44.0 Is there evidence that the facility (or at service level) undertakes performance appraisals, i.e. between manager and staff member, that include the roles and responsibilities for safety and quality?
44.1 If yes to 44.0, provide details of the above.</t>
  </si>
  <si>
    <t>46.0 Is there evidence that the facility (or at service level) supervises and supports clinicians to practice within agreed professional and system boundaries when providing patient care?
46.1 If yes to 46.0, is there evidence of
• descriptions of roles and responsibilities for designated clinical leaders included in position descriptions, duty statements and employment contracts?
• a register of staff qualifications and areas of credentialed practice?
• a documented review of qualifications and competencies for clinical staff?
46.2 If yes to 46.0, provide details of the above.</t>
  </si>
  <si>
    <t xml:space="preserve">
Yes; No
Yes; No
Yes; No
Yes; No
text box</t>
  </si>
  <si>
    <t xml:space="preserve">
Yes; No
Yes; No
Yes; No
Yes; No
Yes; No
Yes; No
text box</t>
  </si>
  <si>
    <t>50.0 Is there evidence that the facility (or at service level) has a comprehensive maintenance plan?
50.1 If yes to 50.0, is there evidence it includes
• clear and easy-to-use documentation of maintenance and repairs?
• records of all plant and equipment, including the date of purchase, preventive maintenance schedule, location and serial number?
• details of routine and preventive maintenance performed?
• records of dates when equipment is regularly tested to ensure its readiness, including information relating to generators and battery backup?
50.2 If yes to 50.0, provide details of the above.</t>
  </si>
  <si>
    <t>Yes; No
Yes; No
Yes; No
Yes; No
Yes; No
text box</t>
  </si>
  <si>
    <t>52.0 Is there evidence that the facility (or at service level) has processes in place to identify service areas that have a high risk of unpredictable behaviours?
52.1 If yes to 52.0, is there evidence that
• risk assessments are conducted to identify service areas where there is a high risk of unpredictable behaviours?
• strategies are developed to manage identified risks?
• the design of the clinical environment is reviewed to identify safety risks for patients, carers, family and the workforce?
• areas where patients can be treated that offer a calm and quiet environment are identified?
52.2 If yes to 52.0, provide details of the above.</t>
  </si>
  <si>
    <t xml:space="preserve">
Yes; No
Yes; No
Yes; No
Yes; No
Yes; No
text box</t>
  </si>
  <si>
    <t>53.0 Is there evidence that the facility (or at service level) has policies or procedures outlining requirements for signage, disability access and inclusion?
53.1 If yes to 53.0, is there evidence of local communities input?
53.2 If yes to 53.0, provide details of the above.</t>
  </si>
  <si>
    <t xml:space="preserve">
Yes; No
Yes; No
text box</t>
  </si>
  <si>
    <t>55.0 Is there evidence that the facility (or at service level) has policies or procedures about flexible visiting arrangements, including any clinically necessary or reasonable restrictions or limitations?
55.1 If yes to 55.0, is there evidence of local communities input?
55.2 If yes to 55.0, provide details of the above.</t>
  </si>
  <si>
    <t>56.0 Is there evidence that the facility (or at service level) has information packs/resources for consumers/carers that inform consumers of flexible visiting arrangements?
56.1 If yes to 56.0, is there evidence of local communities input?
56.2 If yes to 56.0, provide details of the above.</t>
  </si>
  <si>
    <t>57.0 Is there evidence that the facility (or at service level) demonstrates a welcoming environment that recognises the importance of the cultural beliefs and practices of Aboriginal and Torres Strait Islander people?
57.1 If yes to 57.0, is there evidence that it includes
• the use of traditional healers guided by locally acceptable practices?
• gender-specific spaces?
• liaison at the entrance of the service?
• an interpreter service that reflects the make up of the local Aboriginal and Torres Strait Islander community?
• signs, symbols and displays, such as Aboriginal and Torres Strait Islander flags, statements of reconciliation and acknowledgment of traditional owners, artworks from local and partner communities?
• patient written material and resources in local Aboriginal and Torres Strait Islander languages?
57.2 If yes to 57.0, is there evidence of local communities input?
57.3 If yes to 57.0, provide details of the above.</t>
  </si>
  <si>
    <t xml:space="preserve">
Yes; No
Yes; No
Yes; No
Yes; No
Yes; No
Yes; No
Yes; No
Yes; No
text box</t>
  </si>
  <si>
    <t xml:space="preserve">
Yes; No
Yes; No
text box
text box
Yes; No
Yes; No
Yes; No
text box
Yes; No
Yes; No
text box</t>
  </si>
  <si>
    <t xml:space="preserve">
Yes; No
Yes; No
Yes; No
Yes; No
text box
Yes; No
Yes; No
text box</t>
  </si>
  <si>
    <t xml:space="preserve">
Yes; No
Yes; No
Yes; No
Yes; No
Yes; No
Yes; No
Yes; No
Yes; No
Yes; No
Yes; No; N/A
Yes; No
text box</t>
  </si>
  <si>
    <t xml:space="preserve">
Yes; No
Yes; No
Yes; No
Yes; No
Yes; No
Yes; No
Yes; No
Yes; No
Yes; No
Yes; No
Yes; No; N/A
Yes; No
text box</t>
  </si>
  <si>
    <t xml:space="preserve">
Yes; No
Yes; No
Yes; No
Yes; No
Yes; No
Yes; No
Yes; No
Yes; No
Yes; No
Yes; No
text box</t>
  </si>
  <si>
    <t>As per 1.13</t>
  </si>
  <si>
    <t>As per 1.17</t>
  </si>
  <si>
    <t>31.0 Is there evidence that the facility (or at service level) provides training/education resources, including in orientation, to clinicians, and any other employed, contracted, locum, agency, student or volunteer member of the organisation on their safety and quality roles and responsibilities?
31.1 If yes to 31.0, is there evidence that they include
• recognising, reporting, investigating and analysing incidents, adverse events and near misses?
• how to recognise, report and deal with complaints?
• a component that includes educating staff on the risk management system?
31.2 If yes to 31.0, is there evidence that
• staff attendance at the education/training sessions is recorded?
• there is a schedule of the training that is provided?
• the competency-based training needs of staff are evaluated?
• staff feedback reports of the sessions are evaluated and incorporated into the next revision?
• the resources and materials are readily accessible to the workforce?
• there is an evaluation survey or report on training programs on workforce safety and quality roles and responsibilities?
31.3 If yes to 31.0, what communication channels are used to advise staff of the training/education?
31.4 If yes to 31.0, provide details on the training/resources provided and when.</t>
  </si>
  <si>
    <t xml:space="preserve">
Yes; No
Yes; No
Yes; No
Yes; No
Yes; No
Yes; No
text box
Yes; No
Yes; No
text box</t>
  </si>
  <si>
    <t>45.0 Is there evidence that the facility (or at service level) ensures agency or locum staff are aware of their designated roles and responsibilities for safety and quality?
45.1 If yes to 45.0, is there evidence there are
• employment contracts, position descriptions or duty statements for locum and agency workforce that specify designated roles and responsibilities for safety and quality?
• induction checklists for locum and agency workforce that ensure designated roles and responsibilities for safety and quality have been addressed? 
45.2 If yes to 45.0, provide details of the above.</t>
  </si>
  <si>
    <t xml:space="preserve">
Yes; No
Yes; No
Yes; No
Yes; No
Yes; No
text box
Yes; No
Yes; No
text box</t>
  </si>
  <si>
    <t>Note: The measurement plan details the actions required and those question/s/responses that correspond to the action.</t>
  </si>
  <si>
    <t>Some of the questions may be used by the facility to demonstrate evidence for other actions, in addition to the action it has been aligned with.</t>
  </si>
  <si>
    <t>10.0 Is there evidence that the facility (or at service level) has a register that details the completed policy, procedure and protocol reviews and a prioritised schedule for future reviews?
10.1 If yes to 10.0, provide details of the above.</t>
  </si>
  <si>
    <t>18.0 Is there evidence that consumers are actively involved in the planning and implementation of quality improvements at the facility level (or at service level)?
18.1 If yes to 18.0, is there evidence of
• project plans, consultation plans, communication plans or reports on quality improvement activities which detail consumer and/or carer involvement?
• quality improvement plans that have involved the consumer and/or carer?
• agenda items, minutes and other records of meetings that demonstrate involvement of consumers and/or carers in quality improvement activities?
• consumer and/or carer feedback on their involvement in quality improvement activities?
18.2 If yes to 18.0, provide details of the quality improvement projects that have been implemented and where.
18.3 For any of the quality improvement projects listed in 18.2, were any implemented in response to patient feedback data?
18.4 If yes to 18.3, provide details.</t>
  </si>
  <si>
    <t>27.0 Is there evidence that the facility (or at service level) ensures a patient's clinical record is available to the relevant clinician when care is being provided?
27.1 If yes to 27.0, provide details of how this is assured, e.g. having one access point for all records; enabling a process for quick transportation of records when required. 
27.2 If yes to 27.0 , is there evidence of computer access to electronic records available to the clinical workforce in clinical areas, including access for multidisciplinary team information such as pathology reports?</t>
  </si>
  <si>
    <t>If yes to 27.0, is there evidence of computer access to electronic records available to the clinical workforce in clinical areas, including access for multidisciplinary team information such as pathology reports?</t>
  </si>
  <si>
    <t>• comment and complaint forms are available for patients to complete?</t>
  </si>
  <si>
    <t>• secure patient comment and complaint boxes are in publicly accessible places?</t>
  </si>
  <si>
    <t xml:space="preserve">If yes to 24.0, is there evidence that </t>
  </si>
  <si>
    <t>• the facility collects patient experience data?</t>
  </si>
  <si>
    <t>• If yes, is it tabled at governance meetings and discussed where relevant?</t>
  </si>
  <si>
    <t>• details the mechanisms to ensure Terms of Reference for any governance structure/committee includes the engagement of consumer and community representatives?</t>
  </si>
  <si>
    <t>If examples of improvement activities listed in 1.2, is there evidence that they have been evaluated post implementation to identify an improvement?</t>
  </si>
  <si>
    <t>Is there evidence that consumers and/or carers are actively involved in the planning and implementation of quality improvements at the ward/unit level?</t>
  </si>
  <si>
    <t>Details of the guidelines/pathways that wards/units use and the audits undertaken to demonstrate compliance/adherence to them</t>
  </si>
  <si>
    <t>Percentage of wards/units with quality improvement plans that involved the consumer and/or carer</t>
  </si>
  <si>
    <t>Percentage of wards/units with agenda items, minutes and other records of meetings that demonstrate involvement of consumers and/or carers in quality improvement activities</t>
  </si>
  <si>
    <t>Yes; No
Yes; No
Yes; No
Yes; No
Yes; No
Yes; No</t>
  </si>
  <si>
    <t>30.0 Does the facility (or at service level) provide information into My Health Record?
30.1 If yes to 30.0, is there evidence
• the facility provides training to the workforce about their roles and responsibilities on providing information into My Health Record?
• the training includes information on accessing healthcare records and sharing information?
• there is a process for authorising clinicians to use the system and for deactivating accounts of those who no longer need access?
30.2 If no to 30.0, is there evidence the facility
• is working towards implementing systems that can provide information into the My Health Record system?
• has a healthcare records management system that uses Individual Healthcare Identifiers and standard national terminologies?</t>
  </si>
  <si>
    <t>Identify if the facility provides information into My Health Record</t>
  </si>
  <si>
    <t>Evidence that the facility provides information into My Health Record</t>
  </si>
  <si>
    <t>• a schedule for when the safety and quality indicators are collected and reported?</t>
  </si>
  <si>
    <t>• indicators regarding incidents, adverse events and near misses?</t>
  </si>
  <si>
    <t>• capability to support a new clinical service?</t>
  </si>
  <si>
    <t>• the scope of practice for clinicians?</t>
  </si>
  <si>
    <t>• that a risk management approach is used to plan for emergencies and disasters that may affect the organisation's operation or patient safety?</t>
  </si>
  <si>
    <t>• that the system is regularly monitored?</t>
  </si>
  <si>
    <t>• that reports are developed using data in the system?</t>
  </si>
  <si>
    <t>Is there evidence that the facility (or at service level) has mechanisms in place to monitor whether the clinical workforce is working within their designated scope of practice?</t>
  </si>
  <si>
    <t>Is there evidence that the ward/unit uses clinical guidelines and/or pathways that reflect best practice?</t>
  </si>
  <si>
    <t>• compliance with the Clinical Services Capability Framework (CSCF)?</t>
  </si>
  <si>
    <t xml:space="preserve">
Yes; No
Yes; No
Yes; No
Yes; No
Yes; No
Yes; No
Yes; No
Yes; No
Yes; No
Yes; No
Yes; No
Yes; No
Yes; No
Yes; No
Yes; No
Yes; No
Yes; No
Yes; No
Yes; No
Yes; No
Yes; No
Yes; No
Yes; No
Yes; No
Yes; No
Yes; No
Yes; No</t>
  </si>
  <si>
    <t>9.0 Is there evidence that the facility (or at service level) has policies, procedures and protocols in place as part of the governance system?
9.1 If yes to 9.0, is there evidence that they include
• the reporting lines and relationships for clinical governance (including an organisational chart)?
• identifying safety and quality risks?
• the assessment of risks associated with the introduction of new services, including changes to clinicians scope of practice?
• the implementation and monitoring of a risk management system?
• the processes and accountability for monitoring the quality management system?
• the use of clinical guidelines and pathways that reflect best practice?
• collecting and reviewing key performance indicator (KPI) data?
• undertaking regular clinical audits?
• implementing prevention strategies based on data analysis?
• reporting, investigating and analysing incidents and near misses?
• compliance with the Clinical Services Capability Framework (CSCF)?
• capability to support a new clinical service?
• ensuring compliance with legislative requirements and relevant industry standards?
• communicating with and informing the clinical and non-clinical workforce?
• implementing workforce performance management procedures?
• the scope of practice for clinicians?
• performance review process for clinicians?
• training requirements for the workforce?
• an open disclosure program that is consistent with the national open disclosure standard?
• the delegated safety and quality roles and responsibilities of the workforce (including locum or agency staff)?
• processes for recording and managing patients' and carers' complaints?
• the implementation and use of a charter of patients' rights?
• advanced care and end of life care that is consistent with current guidelines and directives?
• availability of patient clinical records at the point of care, including when a patient is transferred?
• the storage of patient clinical records?
• the privacy and confidentiality of patient information, including the sharing of information?</t>
  </si>
  <si>
    <t>13.0 Is there evidence that the facility (or at service level) analyses feedback from the workforce on their understanding and use of safety and quality systems?
13.1 If yes to 13.0, is there evidence of
• records of workforce feedback regarding the use of safety and quality systems?
• analysis of workforce survey results regarding the use of safety and quality systems?
• relevant documentation to and from committees and meetings regarding feedback from the workforce on safety and quality systems?
  • If yes, which committee/s and when do they meet?
  • If yes, are there Terms of Reference that show evidence of responsibility for feedback from the workforce on safety and quality systems?
  • If yes, are there meeting minutes that show evidence of feedback from the workforce on safety and quality systems?
13.2 If yes to 13.2, provide details.</t>
  </si>
  <si>
    <t>19.0 Is there evidence that the facility (or at service level) informs the community and consumers about the facility's safety and quality performance?
19.1 If yes to 19.0, is there evidence
• of the mechanisms by which this is done (e.g. annual report, newsletter, newspaper articles, radio items, website, other local media, community consultation and feedback sessions, etc.)? 
• that the facility seeks feedback from the community and consumers about the facility's safety and quality performance?
  • If yes, specify the mechanisms by which this is done (e.g. surveys, complaints information, feedback box, consumers on committees). 
• that the facility seeks feedback from consumers, carers and community about information presentation and dissemination?
  • If yes, is the presentation and dissemination of information regularly reviewed and improved, incorporating feedback from consumers, carers and community?</t>
  </si>
  <si>
    <t>22.0 Is there evidence that the  facility (or at service level) has an open disclosure program in place?
22.1 If yes to 22.0, provide details on the program.
22.2 If yes to 22.0, is there evidence that
• reports on open disclosure are produced in the organisation?
• information and data on open disclosure is presented to the executive, relevant committees and the workforce?
  • If yes, how is this communicated and when?</t>
  </si>
  <si>
    <t>47.0 Is there evidence that the facility (or at service level) uses guidelines, integrated care pathways, clinical pathways and decision support tools that reflect best practice?
47.1 If yes to 47.0, is there evidence
• that the workforce can access electronic or pre-printed copies of them?
• they are appropriately referenced?
• they are discussed or tabled at a governance committee?
• they are regularly reviewed?
  • If yes, which committee/s and when do they meet?
  • If yes, are there Terms of Reference that show evidence of responsibility for guidelines/pathways?
  • If yes, are there meeting minutes that show evidence that the guidelines/pathways are discussed?
47.2 If yes to 47.0, outline details of the documents, where kept, review date/s and the owner.</t>
  </si>
  <si>
    <t>25.0 Is there evidence that the facility (or at service level) has a comprehensive feedback system to collect data on the workforce's understanding of safety and quality?
25.1 If yes to 25.0, is there evidence that 
• a validated survey instrument is used?
• the facility reviews the data? 
  • If yes, is it reviewed regularly?
• the issues identified are incorporated into the facility's quality improvement system?
• performance is benchmarked with similar services?
25.2 If yes to 25.0, provide details of the above.</t>
  </si>
  <si>
    <t>• a validated survey instrument is used?</t>
  </si>
  <si>
    <t>37.0 Is there evidence that the facility (or at service level) has mechanisms in place to monitor whether the clinical workforce are working within their designated scope of practice?
37.1 If yes to 37.0, is there evidence of
• a register of workforce qualifications and areas of credentialed practice?
• an audit of the clinical workforce who have a documented performance appraisal? 
• observations of clinical practice?
• reports of key performance indicators for clinicians, which include benchmarking? 
37.2 If yes to 37.0, provide details of the above.</t>
  </si>
  <si>
    <t>48.0 Is there evidence that the facility (or at service level) monitors variation in clinical practice and uses information on unwarranted variation to inform improvements in safety and quality?
48.1 If yes to 48.0, is there evidence that
• clinicians are supported and encouraged to participate in national and state clinical quality registries?
• clinical practice data from the organisation is reviewed and compared with data from similar geographic areas or health service organisations?
• areas of practice that vary from best practice are identified?
• reasons for unwarranted variation are investigated?
• areas of risk are identified and actions taken to mitigate them?
48.2 If yes to 48.0, provide details of the above.</t>
  </si>
  <si>
    <t>49.0 Is there evidence that the facility (or at service level) maximises safety and quality of care through the design of the environment?
49.1 If yes to 49.0, is there evidence that
• there are regularly conducted environmental audits that assess whether the environment is safe and promotes best practice?
• a schedule of review is implemented to ensure that all buildings, plant and equipment are fit for purpose, safe and in good working order at all times?
49.2 If yes to 49.0, provide details of the above.</t>
  </si>
  <si>
    <t>●  Each facility needs to determine those audit questions that are applicable to their facility/health service circumstances for review
●  Some questions and responses may not be applicable and can be adapted to suit individual requirements
●  The measurement plan details each audit question and the action it aligns to in the standard</t>
  </si>
  <si>
    <t>●  Each facility needs to determine those audit questions that are applicable to their facility/health service circumstances for review
●  Some questions and responses may not be applicable (e.g. at a ward/unit level) and can be adapted to suit individual requirements
●  The measurement plan details each audit question and the action it aligns to in the standard</t>
  </si>
  <si>
    <t>16.0 Is there evidence that the facility (or at service level) has a consumer advisory group/s which reflect the key consumer and community groups within the service population?
16.1 If yes to 16.0, provide details of the above.</t>
  </si>
  <si>
    <t>If yes to 54.0, is there evidence the facility uses</t>
  </si>
  <si>
    <t>• universal signage to enable wayfinding for people from culturally and linguistically diverse backgrounds?</t>
  </si>
  <si>
    <t>• volunteers in reception areas to assist consumers with directions?</t>
  </si>
  <si>
    <t>• location maps that are displayed at entrances and in areas of high visual impact?</t>
  </si>
  <si>
    <t>• facility maps that are available in multiple languages?</t>
  </si>
  <si>
    <t>• interactive information kiosks or smartphone apps to assist consumers with directions?</t>
  </si>
  <si>
    <t>• signage in local Aboriginal and Torres Strait Islander languages?</t>
  </si>
  <si>
    <t>54.0 Is there evidence that the facility (or at service level) uses signage and directions that are clear and fit for purpose?
54.1 If yes to 54.0, is there evidence the facility uses
• universal signage to enable wayfinding for people from culturally and linguistically diverse backgrounds?
• volunteers in reception areas to assist consumers with directions?
• location maps that are displayed at entrances and in areas of high visual impact?
• facility maps that are available in multiple languages?
• interactive information kiosks or smartphone apps to assist consumers with directions?
• signage in local Aboriginal and Torres Strait Islander languages?
54.2 If yes to 54.0, provide details of the above.</t>
  </si>
  <si>
    <t xml:space="preserve">
Yes; No
Yes; No
Yes; No
Yes; No
Yes; No
Yes; No
Yes; No
text box</t>
  </si>
  <si>
    <t>If yes to 1.0, is there evidence that the ward/unit has a quality improvement plan that details the improvement actions taken, based on the gaps identified?</t>
  </si>
  <si>
    <t>1.0 Is there evidence that the ward/unit evaluates safety and quality data (including data from the risk management system) in order to identify the areas/gaps that need improvement?
1.1 If yes to 1.0, is there evidence that the ward/unit has a quality improvement plan that details the improvement actions taken, based on the gaps identified?
1.2 If yes to 1.1, provide details of the examples of improvement activities that have been implemented and when.
1.3 If examples of improvement activities listed in 1.2, is there evidence that they have been evaluated post implementation to identify an improvement?
1.4 If yes to 1.1, is there evidence that the workforce knows of the types of improvement activities that have been undertaken, i.e. have these been communicated and celebrated?</t>
  </si>
  <si>
    <t>• audits of patient clinical records related to the use of clinical guidelines and/or pathways are undertaken, i.e. to demonstrate the guideline/pathway is followed in patient care?</t>
  </si>
  <si>
    <t>4.0 Is there evidence that the ward/unit has spaces for Aboriginal and Torres Strait Islander people to hold family conferences, and to consult with members of the clinical workforce?</t>
  </si>
  <si>
    <t>Total number of eligible wards/units (Yes or No to 4.0)</t>
  </si>
  <si>
    <r>
      <t xml:space="preserve">• If yes, provide details on the indicators that are collected. </t>
    </r>
    <r>
      <rPr>
        <i/>
        <sz val="10"/>
        <color rgb="FF0000FF"/>
        <rFont val="Arial"/>
        <family val="2"/>
      </rPr>
      <t>(enter text below)</t>
    </r>
  </si>
  <si>
    <r>
      <t xml:space="preserve">• If yes, provide details on how the data is checked for accuracy and validity. </t>
    </r>
    <r>
      <rPr>
        <i/>
        <sz val="10"/>
        <color rgb="FF0000FF"/>
        <rFont val="Arial"/>
        <family val="2"/>
      </rPr>
      <t>(enter text below)</t>
    </r>
  </si>
  <si>
    <r>
      <t xml:space="preserve">If yes to 2.0, provide details. </t>
    </r>
    <r>
      <rPr>
        <i/>
        <sz val="10"/>
        <color rgb="FF0000FF"/>
        <rFont val="Arial"/>
        <family val="2"/>
      </rPr>
      <t>(enter text below)</t>
    </r>
  </si>
  <si>
    <r>
      <t xml:space="preserve">If yes to 3.0, provide details of the above. </t>
    </r>
    <r>
      <rPr>
        <i/>
        <sz val="10"/>
        <color rgb="FF0000FF"/>
        <rFont val="Arial"/>
        <family val="2"/>
      </rPr>
      <t>(enter text below)</t>
    </r>
  </si>
  <si>
    <r>
      <t xml:space="preserve">If yes to 4.0, provide details of the above. </t>
    </r>
    <r>
      <rPr>
        <i/>
        <sz val="10"/>
        <color rgb="FF0000FF"/>
        <rFont val="Arial"/>
        <family val="2"/>
      </rPr>
      <t>(enter text below)</t>
    </r>
  </si>
  <si>
    <r>
      <t xml:space="preserve">If yes to 5.0, provide details of the above. </t>
    </r>
    <r>
      <rPr>
        <i/>
        <sz val="10"/>
        <color rgb="FF0000FF"/>
        <rFont val="Arial"/>
        <family val="2"/>
      </rPr>
      <t>(enter text below)</t>
    </r>
  </si>
  <si>
    <r>
      <t xml:space="preserve">If yes to 6.0, provide details of the above. </t>
    </r>
    <r>
      <rPr>
        <i/>
        <sz val="10"/>
        <color rgb="FF0000FF"/>
        <rFont val="Arial"/>
        <family val="2"/>
      </rPr>
      <t>(enter text below)</t>
    </r>
  </si>
  <si>
    <r>
      <t xml:space="preserve">If yes to 7.0, provide details of the above. </t>
    </r>
    <r>
      <rPr>
        <i/>
        <sz val="10"/>
        <color rgb="FF0000FF"/>
        <rFont val="Arial"/>
        <family val="2"/>
      </rPr>
      <t>(enter text below)</t>
    </r>
  </si>
  <si>
    <r>
      <t xml:space="preserve">If yes to 8.0, provide details of the above. </t>
    </r>
    <r>
      <rPr>
        <i/>
        <sz val="10"/>
        <color rgb="FF0000FF"/>
        <rFont val="Arial"/>
        <family val="2"/>
      </rPr>
      <t>(enter text below)</t>
    </r>
  </si>
  <si>
    <r>
      <t xml:space="preserve">If yes to 9.0, outline details of the documents, where kept, review date/s and the owner. </t>
    </r>
    <r>
      <rPr>
        <i/>
        <sz val="10"/>
        <color rgb="FF0000FF"/>
        <rFont val="Arial"/>
        <family val="2"/>
      </rPr>
      <t>(enter text below)</t>
    </r>
  </si>
  <si>
    <r>
      <t xml:space="preserve">If yes to 10.0, provide details of the above. </t>
    </r>
    <r>
      <rPr>
        <i/>
        <sz val="10"/>
        <color rgb="FF0000FF"/>
        <rFont val="Arial"/>
        <family val="2"/>
      </rPr>
      <t>(enter text below)</t>
    </r>
  </si>
  <si>
    <r>
      <t xml:space="preserve">If yes to 12.0, provide details of the examples of improvement activities that have been implemented and when. </t>
    </r>
    <r>
      <rPr>
        <i/>
        <sz val="10"/>
        <color rgb="FF0000FF"/>
        <rFont val="Arial"/>
        <family val="2"/>
      </rPr>
      <t>(enter text below)</t>
    </r>
  </si>
  <si>
    <r>
      <t xml:space="preserve">If yes to 57.0, provide details of the above. </t>
    </r>
    <r>
      <rPr>
        <i/>
        <sz val="10"/>
        <color rgb="FF0000FF"/>
        <rFont val="Arial"/>
        <family val="2"/>
      </rPr>
      <t>(enter text below)</t>
    </r>
  </si>
  <si>
    <r>
      <t xml:space="preserve">If yes to 56.0, provide details of the above. </t>
    </r>
    <r>
      <rPr>
        <i/>
        <sz val="10"/>
        <color rgb="FF0000FF"/>
        <rFont val="Arial"/>
        <family val="2"/>
      </rPr>
      <t>(enter text below)</t>
    </r>
  </si>
  <si>
    <r>
      <t xml:space="preserve">If yes to 13.0, provide details. </t>
    </r>
    <r>
      <rPr>
        <i/>
        <sz val="10"/>
        <color rgb="FF0000FF"/>
        <rFont val="Arial"/>
        <family val="2"/>
      </rPr>
      <t>(enter text below)</t>
    </r>
  </si>
  <si>
    <r>
      <t xml:space="preserve">If yes to 14.0, outline where the strategy is kept, when it is reviewed and the 'owner'. </t>
    </r>
    <r>
      <rPr>
        <i/>
        <sz val="10"/>
        <color rgb="FF0000FF"/>
        <rFont val="Arial"/>
        <family val="2"/>
      </rPr>
      <t>(enter text below)</t>
    </r>
  </si>
  <si>
    <r>
      <t xml:space="preserve">If yes to 16.0, provide details of the above. </t>
    </r>
    <r>
      <rPr>
        <i/>
        <sz val="10"/>
        <color rgb="FF0000FF"/>
        <rFont val="Arial"/>
        <family val="2"/>
      </rPr>
      <t>(enter text below)</t>
    </r>
  </si>
  <si>
    <r>
      <t xml:space="preserve">If yes to 18.0, provide details of the quality improvement projects that have been implemented and where. </t>
    </r>
    <r>
      <rPr>
        <i/>
        <sz val="10"/>
        <color rgb="FF0000FF"/>
        <rFont val="Arial"/>
        <family val="2"/>
      </rPr>
      <t>(enter text below)</t>
    </r>
  </si>
  <si>
    <r>
      <t xml:space="preserve">If yes to 18.3, provide details. </t>
    </r>
    <r>
      <rPr>
        <i/>
        <sz val="10"/>
        <color rgb="FF0000FF"/>
        <rFont val="Arial"/>
        <family val="2"/>
      </rPr>
      <t>(enter text below)</t>
    </r>
  </si>
  <si>
    <r>
      <t xml:space="preserve">• If yes, specify the mechanisms by which this is done, e.g. surveys, complaints information, feedback box, consumers on committees. </t>
    </r>
    <r>
      <rPr>
        <i/>
        <sz val="10"/>
        <color rgb="FF0000FF"/>
        <rFont val="Arial"/>
        <family val="2"/>
      </rPr>
      <t>(enter text below)</t>
    </r>
  </si>
  <si>
    <r>
      <t xml:space="preserve">• If yes, which governance group and when do they meet? </t>
    </r>
    <r>
      <rPr>
        <i/>
        <sz val="10"/>
        <color rgb="FF0000FF"/>
        <rFont val="Arial"/>
        <family val="2"/>
      </rPr>
      <t>(enter text below)</t>
    </r>
  </si>
  <si>
    <r>
      <t xml:space="preserve">If yes to 21.0, outline the system, e.g. Riskman. </t>
    </r>
    <r>
      <rPr>
        <i/>
        <sz val="10"/>
        <color rgb="FF0000FF"/>
        <rFont val="Arial"/>
        <family val="2"/>
      </rPr>
      <t>(enter text below)</t>
    </r>
  </si>
  <si>
    <r>
      <t xml:space="preserve">• If yes, when and by whom? </t>
    </r>
    <r>
      <rPr>
        <i/>
        <sz val="10"/>
        <color rgb="FF0000FF"/>
        <rFont val="Arial"/>
        <family val="2"/>
      </rPr>
      <t>(enter text below)</t>
    </r>
  </si>
  <si>
    <r>
      <t xml:space="preserve">• If yes, which governance committee/group and when do they meet? </t>
    </r>
    <r>
      <rPr>
        <i/>
        <sz val="10"/>
        <color rgb="FF0000FF"/>
        <rFont val="Arial"/>
        <family val="2"/>
      </rPr>
      <t>(enter text below)</t>
    </r>
  </si>
  <si>
    <r>
      <t xml:space="preserve">If yes to 22.0, provide details on the program. </t>
    </r>
    <r>
      <rPr>
        <i/>
        <sz val="10"/>
        <color rgb="FF0000FF"/>
        <rFont val="Arial"/>
        <family val="2"/>
      </rPr>
      <t>(enter text below)</t>
    </r>
  </si>
  <si>
    <r>
      <t xml:space="preserve">• If yes, how is this communicated and when? </t>
    </r>
    <r>
      <rPr>
        <i/>
        <sz val="10"/>
        <color rgb="FF0000FF"/>
        <rFont val="Arial"/>
        <family val="2"/>
      </rPr>
      <t>(enter text below)</t>
    </r>
  </si>
  <si>
    <r>
      <t xml:space="preserve">If yes to 23.0, what communication channels are used to advise staff of the training/education? </t>
    </r>
    <r>
      <rPr>
        <i/>
        <sz val="10"/>
        <color rgb="FF0000FF"/>
        <rFont val="Arial"/>
        <family val="2"/>
      </rPr>
      <t>(enter text below)</t>
    </r>
  </si>
  <si>
    <r>
      <t xml:space="preserve">• If yes, how is it being collected and which tools and methods are used? </t>
    </r>
    <r>
      <rPr>
        <i/>
        <sz val="10"/>
        <color rgb="FF0000FF"/>
        <rFont val="Arial"/>
        <family val="2"/>
      </rPr>
      <t>(enter text below)</t>
    </r>
  </si>
  <si>
    <r>
      <t xml:space="preserve">If yes to 25.0, provide details of the above. </t>
    </r>
    <r>
      <rPr>
        <i/>
        <sz val="10"/>
        <color rgb="FF0000FF"/>
        <rFont val="Arial"/>
        <family val="2"/>
      </rPr>
      <t>(enter text below)</t>
    </r>
  </si>
  <si>
    <r>
      <t xml:space="preserve">If yes to 26.0, provide details of the above. </t>
    </r>
    <r>
      <rPr>
        <i/>
        <sz val="10"/>
        <color rgb="FF0000FF"/>
        <rFont val="Arial"/>
        <family val="2"/>
      </rPr>
      <t>(enter text below)</t>
    </r>
  </si>
  <si>
    <r>
      <t xml:space="preserve">If yes to 27.0, provide details of how this is assured, e.g. having one access point for all records; enabling a process for quick transportation of records when required. </t>
    </r>
    <r>
      <rPr>
        <i/>
        <sz val="10"/>
        <color rgb="FF0000FF"/>
        <rFont val="Arial"/>
        <family val="2"/>
      </rPr>
      <t>(enter text below)</t>
    </r>
  </si>
  <si>
    <r>
      <t xml:space="preserve">If yes to 28.0, provide details of the above. </t>
    </r>
    <r>
      <rPr>
        <i/>
        <sz val="10"/>
        <color rgb="FF0000FF"/>
        <rFont val="Arial"/>
        <family val="2"/>
      </rPr>
      <t>(enter text below)</t>
    </r>
  </si>
  <si>
    <r>
      <t xml:space="preserve">If yes to 31.0, what communication channels are used to advise staff of the training/education? </t>
    </r>
    <r>
      <rPr>
        <i/>
        <sz val="10"/>
        <color rgb="FF0000FF"/>
        <rFont val="Arial"/>
        <family val="2"/>
      </rPr>
      <t>(enter text below)</t>
    </r>
  </si>
  <si>
    <r>
      <t xml:space="preserve">If yes to 31.0, provide details on the training/resources provided and when. </t>
    </r>
    <r>
      <rPr>
        <i/>
        <sz val="10"/>
        <color rgb="FF0000FF"/>
        <rFont val="Arial"/>
        <family val="2"/>
      </rPr>
      <t>(enter text below)</t>
    </r>
  </si>
  <si>
    <r>
      <t xml:space="preserve">If yes to 32.0, what communication channels are used to advise staff of the annual mandatory training? </t>
    </r>
    <r>
      <rPr>
        <i/>
        <sz val="10"/>
        <color rgb="FF0000FF"/>
        <rFont val="Arial"/>
        <family val="2"/>
      </rPr>
      <t>(enter text below)</t>
    </r>
  </si>
  <si>
    <r>
      <t xml:space="preserve">If yes to 32.0, provide details on the training/resources provided and when. </t>
    </r>
    <r>
      <rPr>
        <i/>
        <sz val="10"/>
        <color rgb="FF0000FF"/>
        <rFont val="Arial"/>
        <family val="2"/>
      </rPr>
      <t>(enter text below)</t>
    </r>
  </si>
  <si>
    <r>
      <t xml:space="preserve">If yes to 33.0, provide details of the above. </t>
    </r>
    <r>
      <rPr>
        <i/>
        <sz val="10"/>
        <color rgb="FF0000FF"/>
        <rFont val="Arial"/>
        <family val="2"/>
      </rPr>
      <t>(enter text below)</t>
    </r>
  </si>
  <si>
    <r>
      <t xml:space="preserve">If yes to 35.0, provide details of the above. </t>
    </r>
    <r>
      <rPr>
        <i/>
        <sz val="10"/>
        <color rgb="FF0000FF"/>
        <rFont val="Arial"/>
        <family val="2"/>
      </rPr>
      <t>(enter text below)</t>
    </r>
  </si>
  <si>
    <r>
      <t xml:space="preserve">If yes to 36.0, provide details of the above. </t>
    </r>
    <r>
      <rPr>
        <i/>
        <sz val="10"/>
        <color rgb="FF0000FF"/>
        <rFont val="Arial"/>
        <family val="2"/>
      </rPr>
      <t>(enter text below)</t>
    </r>
  </si>
  <si>
    <r>
      <t xml:space="preserve">If yes to 37.0, provide details of the above. </t>
    </r>
    <r>
      <rPr>
        <i/>
        <sz val="10"/>
        <color rgb="FF0000FF"/>
        <rFont val="Arial"/>
        <family val="2"/>
      </rPr>
      <t>(enter text below)</t>
    </r>
  </si>
  <si>
    <r>
      <t xml:space="preserve">If yes to 38.0, provide details of the above. </t>
    </r>
    <r>
      <rPr>
        <i/>
        <sz val="10"/>
        <color rgb="FF0000FF"/>
        <rFont val="Arial"/>
        <family val="2"/>
      </rPr>
      <t>(enter text below)</t>
    </r>
  </si>
  <si>
    <r>
      <t xml:space="preserve">If yes to 39.0, provide any details. </t>
    </r>
    <r>
      <rPr>
        <i/>
        <sz val="10"/>
        <color rgb="FF0000FF"/>
        <rFont val="Arial"/>
        <family val="2"/>
      </rPr>
      <t>(enter text below)</t>
    </r>
  </si>
  <si>
    <r>
      <t xml:space="preserve">If yes to 42.0, provide details on the evidence above. </t>
    </r>
    <r>
      <rPr>
        <i/>
        <sz val="10"/>
        <color rgb="FF0000FF"/>
        <rFont val="Arial"/>
        <family val="2"/>
      </rPr>
      <t>(enter text below)</t>
    </r>
  </si>
  <si>
    <r>
      <t xml:space="preserve">If yes to 43.0, provide details of the above. </t>
    </r>
    <r>
      <rPr>
        <i/>
        <sz val="10"/>
        <color rgb="FF0000FF"/>
        <rFont val="Arial"/>
        <family val="2"/>
      </rPr>
      <t>(enter text below)</t>
    </r>
  </si>
  <si>
    <r>
      <t xml:space="preserve">If yes to 44.0, provide details of the above. </t>
    </r>
    <r>
      <rPr>
        <i/>
        <sz val="10"/>
        <color rgb="FF0000FF"/>
        <rFont val="Arial"/>
        <family val="2"/>
      </rPr>
      <t>(enter text below)</t>
    </r>
  </si>
  <si>
    <r>
      <t xml:space="preserve">If yes to 45.0, provide details of the above. </t>
    </r>
    <r>
      <rPr>
        <i/>
        <sz val="10"/>
        <color rgb="FF0000FF"/>
        <rFont val="Arial"/>
        <family val="2"/>
      </rPr>
      <t>(enter text below)</t>
    </r>
  </si>
  <si>
    <r>
      <t xml:space="preserve">If yes to 46.0, provide details of the above. </t>
    </r>
    <r>
      <rPr>
        <i/>
        <sz val="10"/>
        <color rgb="FF0000FF"/>
        <rFont val="Arial"/>
        <family val="2"/>
      </rPr>
      <t>(enter text below)</t>
    </r>
  </si>
  <si>
    <r>
      <t xml:space="preserve">If yes to 48.0, provide details of the above. </t>
    </r>
    <r>
      <rPr>
        <i/>
        <sz val="10"/>
        <color rgb="FF0000FF"/>
        <rFont val="Arial"/>
        <family val="2"/>
      </rPr>
      <t>(enter text below)</t>
    </r>
  </si>
  <si>
    <r>
      <t xml:space="preserve">If yes to 49.0, provide details of the above. </t>
    </r>
    <r>
      <rPr>
        <i/>
        <sz val="10"/>
        <color rgb="FF0000FF"/>
        <rFont val="Arial"/>
        <family val="2"/>
      </rPr>
      <t>(enter text below)</t>
    </r>
  </si>
  <si>
    <r>
      <t xml:space="preserve">If yes to 50.0, provide details of the above. </t>
    </r>
    <r>
      <rPr>
        <i/>
        <sz val="10"/>
        <color rgb="FF0000FF"/>
        <rFont val="Arial"/>
        <family val="2"/>
      </rPr>
      <t>(enter text below)</t>
    </r>
  </si>
  <si>
    <r>
      <t xml:space="preserve">If yes to 51.0, provide details of the above. </t>
    </r>
    <r>
      <rPr>
        <i/>
        <sz val="10"/>
        <color rgb="FF0000FF"/>
        <rFont val="Arial"/>
        <family val="2"/>
      </rPr>
      <t>(enter text below)</t>
    </r>
  </si>
  <si>
    <r>
      <t xml:space="preserve">If yes to 52.0, provide details of the above. </t>
    </r>
    <r>
      <rPr>
        <i/>
        <sz val="10"/>
        <color rgb="FF0000FF"/>
        <rFont val="Arial"/>
        <family val="2"/>
      </rPr>
      <t>(enter text below)</t>
    </r>
  </si>
  <si>
    <r>
      <t xml:space="preserve">If yes to 53.0, provide details of the above. </t>
    </r>
    <r>
      <rPr>
        <i/>
        <sz val="10"/>
        <color rgb="FF0000FF"/>
        <rFont val="Arial"/>
        <family val="2"/>
      </rPr>
      <t>(enter text below)</t>
    </r>
  </si>
  <si>
    <r>
      <t xml:space="preserve">If yes to 54.0, provide details of the above. </t>
    </r>
    <r>
      <rPr>
        <i/>
        <sz val="10"/>
        <color rgb="FF0000FF"/>
        <rFont val="Arial"/>
        <family val="2"/>
      </rPr>
      <t>(enter text below)</t>
    </r>
  </si>
  <si>
    <r>
      <t xml:space="preserve">If yes to 55.0, provide details of the above. </t>
    </r>
    <r>
      <rPr>
        <i/>
        <sz val="10"/>
        <color rgb="FF0000FF"/>
        <rFont val="Arial"/>
        <family val="2"/>
      </rPr>
      <t>(enter text below)</t>
    </r>
  </si>
  <si>
    <r>
      <t xml:space="preserve">If yes to 1.1, provide details of the examples of improvement activities that have been implemented and when. </t>
    </r>
    <r>
      <rPr>
        <i/>
        <sz val="10"/>
        <color rgb="FF0000FF"/>
        <rFont val="Arial"/>
        <family val="2"/>
      </rPr>
      <t>(enter text to the right)</t>
    </r>
  </si>
  <si>
    <r>
      <t xml:space="preserve">If yes to 3.0, provide details of the guidelines/pathways that the ward/unit uses and the audits undertaken to demonstrate compliance/adherence to them. </t>
    </r>
    <r>
      <rPr>
        <i/>
        <sz val="10"/>
        <color rgb="FF0000FF"/>
        <rFont val="Arial"/>
        <family val="2"/>
      </rPr>
      <t>(enter text to the right)</t>
    </r>
  </si>
  <si>
    <r>
      <t xml:space="preserve">If yes to any of 40.0, provide details of the above. </t>
    </r>
    <r>
      <rPr>
        <i/>
        <sz val="10"/>
        <color rgb="FF0000FF"/>
        <rFont val="Arial"/>
        <family val="2"/>
      </rPr>
      <t>(enter text below)</t>
    </r>
  </si>
  <si>
    <t>2.0 Is there evidence that the facility (or at service level) has a performance and reporting framework that monitors safety and quality performance?
2.1 If yes to 2.0, is there evidence the framework includes
• the safety and quality indicators that are collected?
  • If yes, provide details on the indicators that are collected.
  • If yes, provide details on how the data is checked for accuracy and validity.
• a schedule for when the safety and quality indicators are collected and reported?
• indicators regarding incidents, adverse events and near misses?
• who the safety and quality indicator data/incident data analysis are reported to, e.g. executive, governance committee, workforce?
  • If they are reported to a committee, which committee/s and when do they meet?
  • If they are reported to a committee, are there Terms of Reference that show evidence of responsibility for reports on safety and quality/incident data?
  • If they are reported to a committee, are there meeting minutes that show evidence that the reports on safety and quality/incident data are discussed?
2.2 If yes to 2.0, provide details.</t>
  </si>
  <si>
    <t>• business proposals submitted use the template set by the facility?</t>
  </si>
  <si>
    <t>12.0 Is there evidence that the facility (or at service level) evaluates safety and quality data (including data from the risk management system) in order to identify the areas/gaps that need improvement?
12.1 If yes to 12.0, is there evidence the facility has a quality improvement plan that details the improvement actions taken, based on the gaps identified?
12.2 If yes to 12.1, is there evidence that the workforce knows of the types of improvement activities that have been undertaken, i.e. have these been communicated and celebrated?
12.3 If yes to 12.0 provide details of the examples of improvement activities that have been implemented and when.
12.4 If examples of improvement activities listed in 12.3, is there evidence that they have been evaluated post implementation to identify improvement?</t>
  </si>
  <si>
    <t xml:space="preserve">
Yes; No
Yes; No
Yes; No
text box
Yes; No</t>
  </si>
  <si>
    <t>If examples of improvement activities listed in 12.3, is there evidence they have been evaluated post implementation to identify improvement?</t>
  </si>
  <si>
    <t>• includes mechanisms to review how consumers and the community found the process of being engaged by the service or facility and how to improve the strategic plan based on this feedback?</t>
  </si>
  <si>
    <t>14.0 Is there evidence that the facility (or at service level) has a Consumer and Community Engagement Strategy?
14.1 If yes to 14.0, is there evidence the strategy
• engages consumer and community representatives on relevant health service committee/key groups, e.g. clinical council, safety and quality committee, governance group?
• includes mechanisms to review how consumers and the community found the process of being engaged by the service or facility and how to improve the strategic plan based on this feedback?
• details the mechanisms to ensure Terms of Reference for any governance structure/committee includes the engagement of consumer and community representatives?
• details the financial and physical resources that are available to support consumer participation and input at the governance level?
• analyses and reviews the demographic characteristics of consumers to provide people from diverse backgrounds and relevant minority groups with opportunities to be engaged?
14.2 If yes to 14.0, outline where the strategy is kept, when it is reviewed and the 'owner'.</t>
  </si>
  <si>
    <t>• they describe the consumer's role in the process for investigating and analysing complaints and incidents?</t>
  </si>
  <si>
    <t>• they describe the consumer's role in the analysis of facility safety and quality performance data?</t>
  </si>
  <si>
    <t>• they describe the consumer's role in the planning and implementation of quality improvement projects?</t>
  </si>
  <si>
    <t>• they describe the consumer's role in the evaluation of patient feedback data?</t>
  </si>
  <si>
    <t>17.0 Is there evidence that the facility (or at service level) has policies, procedures and/or protocols related to involvement of patients, carers and consumers in facility decision making about safety and quality?
17.1 If yes to 17.0, is there evidence that
• they describe the level of consumer engagement in safety and quality decision making?
• they describe the consumer's role in the process for investigating and analysing complaints and incidents?
• they describe the consumer's role in the analysis of facility safety and quality performance data?
• they describe the consumer's role in the planning and implementation of quality improvement projects?
• they describe the consumer's role in the evaluation of patient feedback data?
• they define the audit process to be undertaken to assess against the policies?
• they reference the consultation processes or collaborative group/s involved in their development?
• they detail the date they became effective?
• they detail the date of the next revision?
• they reference the source documents (if applicable) particularly where they are represented as best practice?
• the workforce know the documents exist, can access them and know and use the contents?
17.2 If yes to 17.0, outline details of the documents, where kept, review date/s and the 'owner'.</t>
  </si>
  <si>
    <t>• of risk management policies, procedures and protocols that are available to all members of the workforce?</t>
  </si>
  <si>
    <t>20.0 Is there evidence that the facility (or at service level) has a risk management system for patient safety and quality?
20.1 If yes to 20.0, is there evidence
• the system is regularly reviewed and risks reported to the governing body, the workforce and consumers?
• risk management orientation, education and training are adequately covered in the organisation's education and training program?
• there is clear allocation of roles, responsibilities and accountabilities for maintaining the system?
• of risk management policies, procedures and protocols that are available to all members of the workforce?
• that staff feedback is provided on the system?
• that a risk management approach is used to plan for emergencies and disasters that may affect the organisation's operation or patient safety?
• of a risk register that includes actions to address identified risks and the 'risk owner'?
  • If yes, is it regularly reviewed and kept up to date?
  • If yes, is it tabled at governance meetings and discussed where relevant?
  • If yes, which governance group and when do they meet?</t>
  </si>
  <si>
    <t>• the workforce is trained in the use of the system and how to respond to patients and/or carers who raise concerns or report incidents?</t>
  </si>
  <si>
    <t>• the information is distributed to patients and/or carers about what incidents and concerns are, and how to report them?</t>
  </si>
  <si>
    <t>• there are policies, procedures and/or protocols in place that detail reporting, investigating, analysing and monitoring clinical incidents, including roles and responsibilities of clinicians and managers?</t>
  </si>
  <si>
    <t>21.0 Is there evidence that the facility (or at service level) has an incident management system for reporting, investigating and analysing incidents?
21.1 If yes to 21.0, outline the system, e.g. Riskman.
21.2 If yes to 21.0, is there evidence
• the workforce is trained in the use of the system and how to respond to patients and/or carers who raise concerns or report incidents?
• the information is distributed to patients and/or carers about what incidents and concerns are, and how to report them?
• there are clearly designated responsibilities for maintaining the system?
• the incident management system is periodically audited?
• there are policies, procedures and/or protocols in place that detail reporting, investigating, analysing and monitoring clinical incidents, including roles and responsibilities of clinicians and managers?
• that the system is regularly monitored? 
  • If yes, when and by whom?
• that reports are developed using data in the system? 
  • If yes, are the reports used to identify frequency, severity and gaps?
  • If yes, are the reports tabled at a governance committee/group for review? 
  • If yes, which governance committee/group and when do they meet?</t>
  </si>
  <si>
    <t>• there are policies, procedures and/or protocols for staff on reporting, reviewing and analysing patient experience and outcome of care?</t>
  </si>
  <si>
    <t>• there are policies, procedures and/or guidelines on the processes for managing healthcare records?</t>
  </si>
  <si>
    <t>28.0 Is there evidence that the facility (or at service level) has an effective healthcare records system?
28.1 If yes to 28.0, is there evidence
• there is training provided on the requirements for healthcare record documentation?
• there are policies, procedures and/or guidelines on the processes for managing healthcare records?
• the system is periodically audited to ensure system effectiveness?
28.2 If yes to 28.0, provide details of the above.</t>
  </si>
  <si>
    <t>Is there evidence that the facility (or at service level) identifies the diversity of consumers and high-risk groups using its services?</t>
  </si>
  <si>
    <t>26.0 Is there evidence that the facility (or at service level) identifies the diversity of consumers and high-risk groups using its services?
26.1 If yes to 26.0, is there evidence the facility
• reviews demographic data to understand the diversity of the patient population?
• analyses relevant data to determine the key risks faced by different demographic groups?
• conducts a risk assessment for groups of patients, procedures or locations of treatments that are known to be high risk?
• discusses strategies to overcome these risks with the clinical workforce or representatives of the different risk groups?
26.2 If yes to 26.0, provide details of the above.</t>
  </si>
  <si>
    <r>
      <t xml:space="preserve">If yes to 29.0, provide details on the system. </t>
    </r>
    <r>
      <rPr>
        <i/>
        <sz val="10"/>
        <color rgb="FF0000FF"/>
        <rFont val="Arial"/>
        <family val="2"/>
      </rPr>
      <t>(enter text below)</t>
    </r>
  </si>
  <si>
    <t>29.0 Is there evidence that the facility (or at service level) has a system in place to restrict inappropriate access to and dissemination of patient clinical information?
29.1 If yes to 29.0, is there evidence
• of a code of conduct that includes privacy and confidentiality of patient information?
• of a secure archival storage system?
• of a secure storage system in clinical areas?
• of workforce confidentiality agreements?
• that computers that are password protected?
• that patient clinical records include consent for transfer of information to other service providers or national health related registers?
• of a record of ethics approval for research activities?
29.2 If yes to 29.0, provide details on the system.</t>
  </si>
  <si>
    <r>
      <t xml:space="preserve">If yes to 34.0, provide details of the above. </t>
    </r>
    <r>
      <rPr>
        <i/>
        <sz val="10"/>
        <color rgb="FF0000FF"/>
        <rFont val="Arial"/>
        <family val="2"/>
      </rPr>
      <t>(enter text below)</t>
    </r>
  </si>
  <si>
    <t>34.0 Is there evidence that the facility (or at service level) has a valid and reliable performance review process in place for the clinical workforce?
34.1 If yes to 34.0, is there evidence of
• a documented performance development system that meets professional development guidelines and credentialing requirements?
• individual professional development plans and system wide tracking of participation in reviews?
• an audit of the clinical workforce with completed performance reviews?
• relevant documentation to and from committees and meetings regarding performance review and credentialing of clinicians?
• mentoring or peer review reports?
  • If yes, which committee/s and when do they meet?
  • If yes, are there Terms of Reference that show evidence of responsibility for the performance review and credentialing of clinicians?
  • If yes, are there meeting minutes that show evidence that performance review and credentialing of clinicians is discussed?
34.2 If yes to 34.0, provide details of the above.</t>
  </si>
  <si>
    <t>32.0 Is there evidence that the facility (or at service level) has annual mandatory training programs to meet the requirements of the NSQHS standards?
32.1 If yes to 32.0, is there evidence the training program has
• a schedule of the training that is provided? 
• education resources that are accessible to the workforce? 
• a record of attendance at the training by the workforce? 
• an annual review of mandatory training needs and resources provided to support training requirements?
• a communication plan advising the workforce of the annual mandatory training requirements?
32.2 If yes to 32.0, what communication channels are used to advise staff of the annual mandatory training?
32.3 If yes to 32.0, provide details on the training/resources provided and when.</t>
  </si>
  <si>
    <t>• education resources that are accessible to the workforce?</t>
  </si>
  <si>
    <t>• including it in workforce news bulletins and presentations in regular and ad hoc communication?</t>
  </si>
  <si>
    <t>• analyses and reviews the demographic characteristics of consumers to provide people from diverse backgrounds and relevant minority groups with opportunities to be engaged?</t>
  </si>
  <si>
    <t>• ensures that resources are available to support activities such as collecting patient experience data, engaging with consumers and local communities, etc?
• communicates the expected quality of the patient's experience to the workforce by:
  • incorporating it into strategic plans that are translated into operational statements, policies or procedures?
  • including it in workforce news bulletins and presentations in regular and ad hoc communication?
  • discussing it during executive rounds or as standing items on meeting agendas?
• establishes partnerships with local Aboriginal and Torres Strait Islander communities to identify priority health needs and barriers to accessing health services?
• endorses priorities and identified targets, and have mechanisms in place to review strategies to improve the safety and quality of health care for Aboriginal and Torres Strait Islander people?
• collects relevant data to inform planning and future decision-making relating to service development?
• endorses the strategic, business or risk management plans for the priorities and strategic directions for safe and high-quality clinical care?
• oversees the development and review of policies, procedures, protocols and guidelines?
• reviews reports on safety and quality systems and performance?
• reviews reports on incident management systems and open disclosure?
• reviews reports on feedback and complaints management systems?
1.3 If yes to 1.0, provide details of the above.</t>
  </si>
  <si>
    <t>Percentage of wards/units that evaluate safety and quality data (including data from the risk management system) to identify the areas/gaps that need improvement</t>
  </si>
  <si>
    <t>Percentage of wards/units that have a quality improvement plan that details improvement actions taken, based on identified gaps</t>
  </si>
  <si>
    <t>Details of the examples of improvement activities that have been implemented and when</t>
  </si>
  <si>
    <t>Percentage of wards/units with improvement activities that have been evaluated post implementation to identify improvements</t>
  </si>
  <si>
    <t>Percentage of wards/units where the workforce knows of the types of improvement activities that have been undertaken</t>
  </si>
  <si>
    <t>Percentage of wards/units that use clinical guidelines and/or pathways that reflect best practice</t>
  </si>
  <si>
    <t>Percentage of wards/units where audits of patient clinical records related to the use of clinical guidelines and/or pathways are undertaken</t>
  </si>
  <si>
    <t>Percentage of wards/units where audits of compliance with available clinical guidelines and/or pathways are undertaken</t>
  </si>
  <si>
    <t>Percentage of wards/units that have spaces for Aboriginal and Torres Strait Islander people to hold family conferences and to consult with members of the clinical workforce</t>
  </si>
  <si>
    <t>Number of wards/units that evaluate safety and quality data to identify areas/gaps that need improvement (Yes to 1.0)
Number of wards/units that have a quality improvement plan that details the improvement actions taken, based on the gaps identified (Yes to 1.0 and Yes to 1.1)
Number of wards/units with improvement activities that have been evaluated post implementation to identify an improvement (Yes to 1.3)
Number of wards/units where the workforce knows the types of improvement activities that have been undertaken, i.e. these have been communicated and celebrated (Yes to 1.0, Yes to 1.1 and Yes to 1.4)</t>
  </si>
  <si>
    <t>% of wards/units that evaluate safety and quality data to identify areas/gaps that need improvement
% of wards/units that have a quality improvement plan that details the improvement actions taken, based on identified gaps
% of wards/units with improvement activities that have been evaluated post implementation to identify an improvement 
% of wards/units where the workforce knows of the types of improvement activities that have been undertaken</t>
  </si>
  <si>
    <t>Total number of eligible wards/units (Yes or No to 2.0)
Total number of eligible wards/units (Yes to 2.0 and Yes or No to 2.1 project plans)
Total number of eligible wards/units (Yes to 2.0 and Yes or No to 2.1 quality improvement plans)
Total number of eligible wards/units (Yes to 2.0 and Yes or No to 2.1 agenda items)
Total number of eligible wards/units (Yes to 2.0 and Yes or No to 2.1 consumer/carer feedback )</t>
  </si>
  <si>
    <t>% of wards/units that use clinical guidelines and/or pathways that reflect best practice 
% of wards/units where audits of patient clinical records related to the use of clinical guidelines and/or pathways are undertaken
% of wards/units where audits of compliance with available clinical guidelines and/or pathways are undertaken</t>
  </si>
  <si>
    <t>Number of wards/units that use clinical guidelines and/or pathways that reflect best practice (Yes to 3.0)
Number of wards/units where audits of patient clinical records related to the use of clinical guidelines and/or pathways are undertaken (Yes to 3.0 and Yes to 3.1 patient clinical records audits)
Number of wards/units where audits of compliance with available clinical guidelines and/or pathways are undertaken at the ward/unit level (Yes to 3.0 and Yes to 3.1 compliance audits)</t>
  </si>
  <si>
    <t>Total number of eligible wards/units (Yes or No to 3.0)
Total number of eligible wards/units (Yes to 3.0 and Yes or No to 3.1 patient clincal records audits)
Total number of eligible wards/units (Yes to 3.0 and Yes or No to 3.1 compliance audits)</t>
  </si>
  <si>
    <t>% of wards/units that have spaces for Aboriginal and Torres Strait Islander people to hold family conferences and to consult with members of the clinical workforce</t>
  </si>
  <si>
    <t>Number of wards/units that have spaces for Aboriginal and Torres Strait Islander people to hold family conferences and to consult with members of the clinical workforce (Yes to 4.0)</t>
  </si>
  <si>
    <t>% of wards/units with evidence that consumers and/or carers are actively involved in the planning and implementation of quality improvements
% of wards/units with project plans, consultation plans, communication plans or reports on quality improvement activities which detail consumer and/or carer involvement
% of wards/units with quality improvement plans that have involved the consumer and/or carer
% of wards/units with agenda items, minutes and other records of meetings that demonstrate involvement of consumers and/or carers in quality improvement activities
% of wards/units with feedback from consumers and/or carers on their involvement in quality improvement activities</t>
  </si>
  <si>
    <t>Number of wards/units with evidence that consumers are actively involved in the planning and implementation of quality improvements at the ward/unit level (Yes to 2.0)
Number of wards/units with project plans, consultation plans, communication plans or reports on quality improvement activities which detail consumer and/or carer involvement (Yes to 2.0 and Yes to 2.1 quality improvement activities)
Number of wards/units with quality improvement plans that have involved the consumer and/or carer (Yes to 2.0 and Yes to 2.1 quality improvement plans)
Number of wards/units with agenda items, minutes and other records of meetings that demonstrate involvement of consumers and/or carers in quality improvement activities (Yes to 2.0 and Yes to 2.1 meetings)
Number of wards/units with feedback from consumers and/or carers on their involvement in quality improvement activities (Yes to 2.0 and Yes to 2.1 feedback)</t>
  </si>
  <si>
    <t>Percentage of wards/units with evidence that consumers are actively involved in the planning and implementation of quality improvements</t>
  </si>
  <si>
    <t>Percentage of wards/units with feedback from consumers and/or carers on their involvement in quality improvement activities</t>
  </si>
  <si>
    <r>
      <t xml:space="preserve">If yes to 11.0, outline details of the documents, where kept, review date(s) and the owner. </t>
    </r>
    <r>
      <rPr>
        <i/>
        <sz val="10"/>
        <color rgb="FF0000FF"/>
        <rFont val="Arial"/>
        <family val="2"/>
      </rPr>
      <t>(enter text below)</t>
    </r>
  </si>
  <si>
    <r>
      <t xml:space="preserve">• If yes, which committee(s) and when do they meet? </t>
    </r>
    <r>
      <rPr>
        <i/>
        <sz val="10"/>
        <color rgb="FF0000FF"/>
        <rFont val="Arial"/>
        <family val="2"/>
      </rPr>
      <t>(enter text below)</t>
    </r>
  </si>
  <si>
    <t>• they reference the consultation processes or collaborative group(s) involved in their development?</t>
  </si>
  <si>
    <t>Is there evidence that the facility (or at service level) has a consumer advisory group(s) which reflect the key consumer and community groups within the service population?</t>
  </si>
  <si>
    <r>
      <t xml:space="preserve">If yes to 17.0, outline details of the documents, where kept, review date(s) and the 'owner'. </t>
    </r>
    <r>
      <rPr>
        <i/>
        <sz val="10"/>
        <color rgb="FF0000FF"/>
        <rFont val="Arial"/>
        <family val="2"/>
      </rPr>
      <t>(enter text below)</t>
    </r>
  </si>
  <si>
    <r>
      <t>• If yes, which committee(s) and when do they meet?</t>
    </r>
    <r>
      <rPr>
        <i/>
        <sz val="10"/>
        <color rgb="FF0000FF"/>
        <rFont val="Arial"/>
        <family val="2"/>
      </rPr>
      <t xml:space="preserve"> (enter text below)</t>
    </r>
  </si>
  <si>
    <r>
      <t xml:space="preserve">If yes to 41.0, outline details of the committee(s), when they meet, who the members are, etc. and any other comments. </t>
    </r>
    <r>
      <rPr>
        <i/>
        <sz val="10"/>
        <color rgb="FF0000FF"/>
        <rFont val="Arial"/>
        <family val="2"/>
      </rPr>
      <t>(enter text below)</t>
    </r>
  </si>
  <si>
    <r>
      <t xml:space="preserve">If yes to 47.0, outline details of the documents, where kept, review date(s) and the owner. </t>
    </r>
    <r>
      <rPr>
        <i/>
        <sz val="10"/>
        <color rgb="FF0000FF"/>
        <rFont val="Arial"/>
        <family val="2"/>
      </rPr>
      <t>(enter text below)</t>
    </r>
  </si>
  <si>
    <t>• If yes, are there Terms of Reference that show evidence of responsibility for reports on safety and quality/incident data?</t>
  </si>
  <si>
    <t>• If yes, are there meeting minutes that show evidence that the reports on safety and quality/incident data are discussed?</t>
  </si>
  <si>
    <r>
      <t>• If yes, which committee(s) and when do they meet?</t>
    </r>
    <r>
      <rPr>
        <i/>
        <sz val="10"/>
        <rFont val="Arial"/>
        <family val="2"/>
      </rPr>
      <t xml:space="preserve"> </t>
    </r>
    <r>
      <rPr>
        <i/>
        <sz val="10"/>
        <color rgb="FF0000FF"/>
        <rFont val="Arial"/>
        <family val="2"/>
      </rPr>
      <t>(enter text below)</t>
    </r>
  </si>
  <si>
    <r>
      <t xml:space="preserve">If yes to 15.0, outline details of the documents, where kept, review date(s) and the 'owner'. </t>
    </r>
    <r>
      <rPr>
        <i/>
        <sz val="10"/>
        <color rgb="FF0000FF"/>
        <rFont val="Arial"/>
        <family val="2"/>
      </rPr>
      <t>(enter text below)</t>
    </r>
  </si>
  <si>
    <r>
      <t xml:space="preserve">If yes to 23.2, provide details on both the education resources and evaluation reports and where the evaluation reports are presented. </t>
    </r>
    <r>
      <rPr>
        <i/>
        <sz val="10"/>
        <color rgb="FF0000FF"/>
        <rFont val="Arial"/>
        <family val="2"/>
      </rPr>
      <t>(enter text below)</t>
    </r>
  </si>
  <si>
    <t>23.0 Is there evidence that the  facility (or at service level) trains the clinical workforce in open disclosure processes, e.g. iLearn?
23.1 If yes to 23.0, what communication channels are used to advise staff of the training/education?
23.2 If yes to 23.0, is there evidence of
• education resources and records of attendance at training by the relevant workforce on the open disclosure processes?
• reports on the evaluation of the open disclosure training program at the local level?
• If yes, are these presented at a committee for discussion?
23.3 If yes to 23.2, provide details on both the education resources and evaluation reports and where the evaluation reports are presented.</t>
  </si>
  <si>
    <t>• there is an overarching framework on patient experience and outcomes of care?</t>
  </si>
  <si>
    <t>• workforce performance appraisal and feedback records that show a review of the scope of practice for the clinical workforce?</t>
  </si>
  <si>
    <t>Is there evidence that the facility (or at service level) has systems in place and collects and verifies the following information as part of recruitment processes, or when there is a change in circumstances or change in role for clinicians</t>
  </si>
  <si>
    <t>• clinician's reference and referee checks?</t>
  </si>
  <si>
    <t>• continuing education that relates to a role in which the clinician is engaged and that is relevant to the scope of practice?</t>
  </si>
  <si>
    <t>• has meeting minutes/reports that include credentialing?</t>
  </si>
  <si>
    <t>Is there evidence that the facility's (or at service level) workforce undertakes education on safety and quality?</t>
  </si>
  <si>
    <t>• there are regularly conducted environmental audits that assess whether the environment is safe and promotes best practice?</t>
  </si>
  <si>
    <t>Is there evidence that the facility (or at service level) uses evidence-based design principles when redesigning or upgrading amenities?
Design principles include: standardising the layout and placement of supplies and equipment in rooms to improve efficiency and reduce errors; designing spaces to prevent adverse events relating to self-harm; using soft furnishings to reduce the impact of background noise on patients.</t>
  </si>
  <si>
    <t>24.0 Is there evidence that the facility (or at service level) has processes in place to support patients to provide feedback about their experiences and outcomes of care?
24.1 If yes to 24.0, is there evidence that
• comment and complaint forms are available for patients to complete? 
• secure patient comment and complaint boxes are in publicly accessible places?
• there is a current complaints register which includes responses and actions to address identified issues? 
• there is workforce training on the comments and complaints system?
• the analysis of patient complaints is being fedback to the workforce to improve safety and quality systems?
24.2 If yes to 24.0, is there evidence that
• the facility collects patient experience data? 
  • If yes, how is it being collected and which tools and methods are used?
• the facility reviews the data? 
  • If yes, is it reviewed regularly?
• the issues identified are incorporated into the facility's quality improvement system?
• the patients giving feedback are representative of the patient population?
• performance is benchmarked with similar services?
24.3 If yes to 24.0, is there evidence that
• there is an overarching framework on patient experience and outcomes of care?
• there are policies, procedures and/or protocols for staff on reporting, reviewing and analysing patient experience and outcome of care?</t>
  </si>
  <si>
    <t>36.0 Is there evidence that the facility (or at service level) has a system in place to define and regularly review the scope of practice for the clinical workforce?
36.1 If yes to 36.0, is there evidence of
• the flow of documentation to and from committees and meetings, e.g. credentialing committees and meetings that include information on the roles, responsibilities, accountabilities and scope of practice for the clinical workforce? 
• an audit of position descriptions, duty statements and employment contracts against the requirements and recommendations of clinical practice and professional guidelines? 
• workforce performance appraisal and feedback records that show a review of the scope of practice for the clinical workforce? 
36.2 If yes to 36.0, provide details of the above.</t>
  </si>
  <si>
    <t>40.0 Is there evidence that the facility (or at service level) has systems in place and collects and verifies the following information as part of recruitment processes, or when there is a change in circumstances or change in role for clinicians
• education, qualification and formal training?
• previous experience, including relevant clinical activity and experience in similar settings to the relevant scope of practice?
• permission to contact previous facilities or organisations where the clinician has been engaged?
• clinician's reference and referee checks?
• continuing education that relates to a role in which the clinician is engaged and that is relevant to the scope of practice?
• current registration with the relevant national board?
• professional indemnity insurance?
• other documentation and pre-employment checks?
• that the applicant has no registration board restrictions or conditions on their registration, no criminal history, no report of professional misconduct, no report of unsatisfactory professional conduct and no outstanding complaints?
40.1 If yes to any of 40.0, provide details of the above.</t>
  </si>
  <si>
    <t>41.0 Is there evidence that the facility (or at service level) has a credentialing committee?
41.1 If yes to 41.0, is there evidence the committee
• has Terms of Reference?
• has strategic and operational plans detailing the development, implementation and maintenance of facility wide credentialing system?
• has documents that detail responsibilities for facility wide credentialing systems at all levels including board members or owners, senior executive or senior managers, unit or facility managers and clinicians?
• has quality improvement plans that outline designated responsibilities and timeframes for completion of improvement actions?
• has orientation and ongoing training resources for the workforce on their roles and responsibilities for credentialing?
• has a mechanism for dissemination of information about credentialing?
• has meeting minutes/reports that include credentialing?
• has meeting minutes/reports that detail performance measures of credentialing?
• has consumer input/representation?
41.2 If yes to 41.0, outline details of the committee(s), when they meet, who the members are, etc. and any other comments.</t>
  </si>
  <si>
    <t>43.0 Is there evidence that the facility's (or at service level) workforce undertakes education on safety and quality?
43.1 If yes to 43.0, is there evidence it includes
• clinical risk from the patient's perspective?
• clinical governance responsibilities for safety and quality?
• legislative responsibilities related to patient harm and reportable incidents?
• incident investigation methods?
• human error and human factors principles?
• principles of teamwork and leadership style?
• open disclosure?
• creating and sustaining a patient safety culture that has person-centred care at its centre?
• applying evidence-based practices to develop and support effective multidisciplinary teams?
43.2 If yes to 43.0, provide details of the above.</t>
  </si>
  <si>
    <t>51.0 Is there evidence that the facility (or at service level) uses evidence-based design principles when redesigning or upgrading amenities?
Design principles include: standardising the layout and placement of supplies and equipment in rooms to improve efficiency and reduce errors; designing spaces to prevent adverse events relating to self-harm; using soft furnishings to reduce the impact of background noise on patients.
51.1 If yes to 51.0, provide details of the above.</t>
  </si>
  <si>
    <t>• audits of compliance with available clinical guidelines and/or pathways are undertaken, i.e. to demonstrate the ward/unit uses the suggested guideline/pathway?</t>
  </si>
  <si>
    <t>3.0 Is there evidence that the ward/unit uses clinical guidelines and/or pathways that reflect best practice?
3.1 If yes to 3.0, is there evidence that
• audits of patient clinical records related to the use of clinical guidelines and/or pathways are undertaken, i.e. to demonstrate the guideline/pathway is followed in patient care?
• audits of compliance with available clinical guidelines and/or pathways are undertaken, i.e. to demonstrate the ward/unit uses the suggested guideline/pathway?
3.2 If yes to 3.0, provide details of the guidelines/pathways that the ward/unit uses and the audits undertaken to demonstrate compliance/adherence to them.</t>
  </si>
  <si>
    <t>Patient Safety and Quality Improvement Service, Clinical Excellence Queensland has developed audit tools for facilities and Hospital and Health Services (HHS) to use to collect data in support of evidence in meeting Edition 2 of the NSQHS Standards.
There are a number of tools in the workbook. The tools provide the ability to collect data for a facility and a number of wards, and display combined results for ward indicators. In addition, the measurement plan provides a high level view of the NSQHS actions and their alignment to each audit question.</t>
  </si>
  <si>
    <t>We recognise and appreciate that there may be gaps in the scope and questions included in these tools, however, as this is a 'Work in Progress', future versions will build up the existing scope and questions, and incorporate staff feedback and suggestions for improvement.</t>
  </si>
  <si>
    <t xml:space="preserve">
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</si>
  <si>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This document is licensed under a Creative Commons Attribution 3.0 Australia licence. To view a copy of this licence, visit https://creativecommons.org/licenses/by-nc-sa/3.0/
You are free to copy, communicate and adapt the work for non-commercial purposes, as long as you attribute the State of Queensland (Queensland Health).
For further information contact Patient Safety and Quality Improvement Service, Clinical Excellence Queensland, Department of Health, PO Box 2368, Fortitude Valley, BC, Qld 4006, email PSQIS_Comms@health.qld.gov.au, phone (07) 3328 9430. For permissions beyond the scope of this licence contact: Intellectual Property Officer, Department of Health, GPO Box 48, Brisbane Qld 4001, email ip_officer@health.qld.gov.au.</t>
  </si>
  <si>
    <r>
      <t xml:space="preserve">We recognise and appreciate that there may be gaps in the scope and questions included in these tools, however, as this is a 'Work in Progress', future versions will build up the existing scope and questions, and incorporate staff feedback and suggestions for improvement.
</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</si>
</sst>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m/yyyy;@"/>
  </numFmts>
  <fonts count="39" x14ac:knownFonts="1">
    <font>
      <sz val="11"/>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10"/>
      <name val="Arial"/>
      <family val="2"/>
    </font>
    <font>
      <sz val="10"/>
      <color theme="1"/>
      <name val="Arial"/>
      <family val="2"/>
    </font>
    <font>
      <sz val="11"/>
      <color theme="1"/>
      <name val="Arial"/>
      <family val="2"/>
    </font>
    <font>
      <sz val="11"/>
      <color theme="1"/>
      <name val="Calibri"/>
      <family val="2"/>
      <scheme val="minor"/>
    </font>
    <font>
      <sz val="10"/>
      <color theme="1"/>
      <name val="Arial"/>
      <family val="2"/>
    </font>
    <font>
      <b/>
      <sz val="10"/>
      <color theme="0"/>
      <name val="Arial"/>
      <family val="2"/>
    </font>
    <font>
      <sz val="10"/>
      <name val="Arial"/>
      <family val="2"/>
    </font>
    <font>
      <i/>
      <sz val="10"/>
      <color rgb="FF0000FF"/>
      <name val="Arial"/>
      <family val="2"/>
    </font>
    <font>
      <sz val="11"/>
      <color theme="1"/>
      <name val="Arial"/>
      <family val="2"/>
    </font>
    <font>
      <sz val="11"/>
      <color theme="1"/>
      <name val="Calibri"/>
      <family val="2"/>
      <scheme val="minor"/>
    </font>
    <font>
      <sz val="10"/>
      <color theme="1"/>
      <name val="Arial"/>
      <family val="2"/>
    </font>
    <font>
      <sz val="9"/>
      <color theme="1"/>
      <name val="Arial"/>
      <family val="2"/>
    </font>
    <font>
      <b/>
      <sz val="10"/>
      <color theme="0"/>
      <name val="Arial"/>
      <family val="2"/>
    </font>
    <font>
      <b/>
      <sz val="10"/>
      <color theme="1"/>
      <name val="Arial"/>
      <family val="2"/>
    </font>
    <font>
      <sz val="10"/>
      <name val="Arial"/>
      <family val="2"/>
    </font>
    <font>
      <sz val="11"/>
      <color theme="1"/>
      <name val="Arial"/>
      <family val="2"/>
    </font>
    <font>
      <sz val="11"/>
      <color theme="1"/>
      <name val="Calibri"/>
      <family val="2"/>
      <scheme val="minor"/>
    </font>
    <font>
      <b/>
      <sz val="10"/>
      <color indexed="9"/>
      <name val="Arial"/>
      <family val="2"/>
    </font>
    <font>
      <b/>
      <sz val="10"/>
      <color theme="0"/>
      <name val="Arial"/>
      <family val="2"/>
    </font>
    <font>
      <sz val="10"/>
      <color theme="1"/>
      <name val="Arial"/>
      <family val="2"/>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b/>
      <sz val="10"/>
      <color theme="0"/>
      <name val="Arial"/>
      <family val="2"/>
    </font>
    <font>
      <sz val="11"/>
      <color theme="1"/>
      <name val="Arial"/>
      <family val="2"/>
    </font>
    <font>
      <sz val="11"/>
      <color theme="1"/>
      <name val="Calibri"/>
      <family val="2"/>
      <scheme val="minor"/>
    </font>
    <font>
      <b/>
      <sz val="14"/>
      <color theme="1"/>
      <name val="Arial"/>
      <family val="2"/>
    </font>
    <font>
      <sz val="14"/>
      <color theme="1"/>
      <name val="Arial"/>
      <family val="2"/>
    </font>
    <font>
      <b/>
      <sz val="16"/>
      <color theme="1"/>
      <name val="Arial"/>
      <family val="2"/>
    </font>
    <font>
      <b/>
      <sz val="11"/>
      <color theme="1"/>
      <name val="Arial"/>
      <family val="2"/>
    </font>
    <font>
      <u/>
      <sz val="11"/>
      <color theme="10"/>
      <name val="Arial"/>
      <family val="2"/>
    </font>
    <font>
      <i/>
      <sz val="10"/>
      <name val="Arial"/>
      <family val="2"/>
    </font>
    <font>
      <b/>
      <sz val="10"/>
      <name val="Arial"/>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indexed="12"/>
        <bgColor indexed="64"/>
      </patternFill>
    </fill>
    <fill>
      <patternFill patternType="solid">
        <fgColor rgb="FF0000FF"/>
        <bgColor indexed="64"/>
      </patternFill>
    </fill>
    <fill>
      <patternFill patternType="solid">
        <fgColor rgb="FF00B050"/>
        <bgColor indexed="64"/>
      </patternFill>
    </fill>
    <fill>
      <patternFill patternType="solid">
        <fgColor rgb="FFCDFFF4"/>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4" fillId="0" borderId="0"/>
  </cellStyleXfs>
  <cellXfs count="739">
    <xf numFmtId="0" fontId="0" fillId="0" borderId="0" xfId="0"/>
    <xf numFmtId="0" fontId="0" fillId="0" borderId="0" xfId="0" applyAlignment="1">
      <alignment horizontal="right"/>
    </xf>
    <xf numFmtId="0" fontId="1" fillId="0" borderId="0" xfId="0" applyFont="1"/>
    <xf numFmtId="0" fontId="5" fillId="0" borderId="29" xfId="0" applyFont="1" applyBorder="1" applyAlignment="1">
      <alignment horizontal="center" vertical="top"/>
    </xf>
    <xf numFmtId="0" fontId="5" fillId="0" borderId="31" xfId="0" applyFont="1" applyBorder="1" applyAlignment="1">
      <alignment horizontal="center" vertical="top"/>
    </xf>
    <xf numFmtId="0" fontId="5" fillId="0" borderId="34" xfId="0" applyFont="1" applyBorder="1" applyAlignment="1">
      <alignment horizontal="center" vertical="top"/>
    </xf>
    <xf numFmtId="164" fontId="6" fillId="2" borderId="0" xfId="0" applyNumberFormat="1" applyFont="1" applyFill="1" applyAlignment="1">
      <alignment horizontal="center" vertical="top"/>
    </xf>
    <xf numFmtId="0" fontId="6" fillId="2" borderId="0" xfId="0" applyFont="1" applyFill="1" applyAlignment="1">
      <alignment vertical="top"/>
    </xf>
    <xf numFmtId="0" fontId="6" fillId="0" borderId="0" xfId="0" applyFont="1" applyAlignment="1">
      <alignment vertical="top"/>
    </xf>
    <xf numFmtId="0" fontId="6" fillId="2" borderId="0" xfId="0" applyFont="1" applyFill="1" applyAlignment="1">
      <alignment vertical="center"/>
    </xf>
    <xf numFmtId="0" fontId="7" fillId="2" borderId="0" xfId="0" applyFont="1" applyFill="1"/>
    <xf numFmtId="164" fontId="9" fillId="3" borderId="7" xfId="0" applyNumberFormat="1" applyFont="1" applyFill="1" applyBorder="1" applyAlignment="1">
      <alignment horizontal="left" vertical="top"/>
    </xf>
    <xf numFmtId="0" fontId="9" fillId="3" borderId="8" xfId="0" applyFont="1" applyFill="1" applyBorder="1" applyAlignment="1">
      <alignment vertical="top"/>
    </xf>
    <xf numFmtId="0" fontId="9" fillId="3" borderId="9" xfId="0" applyFont="1" applyFill="1" applyBorder="1" applyAlignment="1">
      <alignment vertical="top"/>
    </xf>
    <xf numFmtId="0" fontId="8" fillId="0" borderId="0" xfId="0" applyFont="1" applyAlignment="1">
      <alignment vertical="top"/>
    </xf>
    <xf numFmtId="164" fontId="8" fillId="2" borderId="27" xfId="0" applyNumberFormat="1" applyFont="1" applyFill="1" applyBorder="1" applyAlignment="1">
      <alignment horizontal="center" vertical="top"/>
    </xf>
    <xf numFmtId="0" fontId="8" fillId="4" borderId="31" xfId="0" applyFont="1" applyFill="1" applyBorder="1" applyAlignment="1">
      <alignment horizontal="center" vertical="top"/>
    </xf>
    <xf numFmtId="0" fontId="8" fillId="0" borderId="31" xfId="0" applyFont="1" applyBorder="1" applyAlignment="1">
      <alignment horizontal="center" vertical="top"/>
    </xf>
    <xf numFmtId="0" fontId="8" fillId="0" borderId="34" xfId="0" applyFont="1" applyBorder="1" applyAlignment="1">
      <alignment horizontal="center" vertical="top"/>
    </xf>
    <xf numFmtId="0" fontId="8" fillId="0" borderId="0" xfId="0" applyFont="1" applyFill="1" applyAlignment="1">
      <alignment vertical="top"/>
    </xf>
    <xf numFmtId="0" fontId="8" fillId="0" borderId="41" xfId="0" applyFont="1" applyBorder="1" applyAlignment="1">
      <alignment horizontal="center" vertical="top"/>
    </xf>
    <xf numFmtId="164" fontId="8" fillId="2" borderId="27" xfId="0" applyNumberFormat="1" applyFont="1" applyFill="1" applyBorder="1" applyAlignment="1">
      <alignment horizontal="center" vertical="top" wrapText="1"/>
    </xf>
    <xf numFmtId="0" fontId="8" fillId="0" borderId="47" xfId="0" applyFont="1" applyBorder="1" applyAlignment="1">
      <alignment horizontal="center" vertical="top"/>
    </xf>
    <xf numFmtId="164" fontId="8" fillId="2" borderId="53" xfId="0" applyNumberFormat="1" applyFont="1" applyFill="1" applyBorder="1" applyAlignment="1">
      <alignment horizontal="center" vertical="top" wrapText="1"/>
    </xf>
    <xf numFmtId="164" fontId="8" fillId="2" borderId="32" xfId="0" applyNumberFormat="1" applyFont="1" applyFill="1" applyBorder="1" applyAlignment="1">
      <alignment horizontal="center" vertical="top" wrapText="1"/>
    </xf>
    <xf numFmtId="0" fontId="8" fillId="0" borderId="36" xfId="0" applyFont="1" applyBorder="1" applyAlignment="1">
      <alignment horizontal="center" vertical="top"/>
    </xf>
    <xf numFmtId="0" fontId="8" fillId="4" borderId="41" xfId="0" applyFont="1" applyFill="1" applyBorder="1" applyAlignment="1">
      <alignment horizontal="center" vertical="top"/>
    </xf>
    <xf numFmtId="0" fontId="8" fillId="2" borderId="31" xfId="0" applyFont="1" applyFill="1" applyBorder="1" applyAlignment="1">
      <alignment horizontal="center" vertical="top"/>
    </xf>
    <xf numFmtId="0" fontId="8" fillId="4" borderId="29" xfId="0" applyFont="1" applyFill="1" applyBorder="1" applyAlignment="1">
      <alignment horizontal="center" vertical="top"/>
    </xf>
    <xf numFmtId="164" fontId="8" fillId="0" borderId="0" xfId="0" applyNumberFormat="1" applyFont="1" applyAlignment="1">
      <alignment horizontal="center" vertical="top"/>
    </xf>
    <xf numFmtId="0" fontId="8" fillId="0" borderId="0" xfId="0" applyFont="1" applyFill="1" applyBorder="1" applyAlignment="1">
      <alignment vertical="top" wrapText="1"/>
    </xf>
    <xf numFmtId="0" fontId="8" fillId="0" borderId="0" xfId="0" applyFont="1" applyFill="1" applyAlignment="1">
      <alignment vertical="top"/>
    </xf>
    <xf numFmtId="0" fontId="8" fillId="0" borderId="0" xfId="0" applyFont="1" applyAlignment="1">
      <alignment vertical="top" wrapText="1"/>
    </xf>
    <xf numFmtId="164" fontId="6" fillId="0" borderId="0" xfId="0" applyNumberFormat="1" applyFont="1" applyAlignment="1">
      <alignment horizontal="center" vertical="top"/>
    </xf>
    <xf numFmtId="0" fontId="5" fillId="0" borderId="41" xfId="0" applyFont="1" applyBorder="1" applyAlignment="1">
      <alignment horizontal="center" vertical="top"/>
    </xf>
    <xf numFmtId="0" fontId="5" fillId="2" borderId="57" xfId="0" applyFont="1" applyFill="1" applyBorder="1" applyAlignment="1">
      <alignment horizontal="center" vertical="top"/>
    </xf>
    <xf numFmtId="164" fontId="8" fillId="9" borderId="27" xfId="0" applyNumberFormat="1" applyFont="1" applyFill="1" applyBorder="1" applyAlignment="1">
      <alignment horizontal="center" vertical="top"/>
    </xf>
    <xf numFmtId="164" fontId="8" fillId="9" borderId="27" xfId="0" applyNumberFormat="1" applyFont="1" applyFill="1" applyBorder="1" applyAlignment="1">
      <alignment horizontal="center" vertical="top" wrapText="1"/>
    </xf>
    <xf numFmtId="164" fontId="8" fillId="9" borderId="53" xfId="0" applyNumberFormat="1" applyFont="1" applyFill="1" applyBorder="1" applyAlignment="1">
      <alignment horizontal="center" vertical="top" wrapText="1"/>
    </xf>
    <xf numFmtId="164" fontId="8" fillId="9" borderId="32" xfId="0" applyNumberFormat="1" applyFont="1" applyFill="1" applyBorder="1" applyAlignment="1">
      <alignment horizontal="center" vertical="top" wrapText="1"/>
    </xf>
    <xf numFmtId="164" fontId="8" fillId="9" borderId="53" xfId="0" applyNumberFormat="1" applyFont="1" applyFill="1" applyBorder="1" applyAlignment="1">
      <alignment horizontal="center" vertical="top" wrapText="1"/>
    </xf>
    <xf numFmtId="164" fontId="8" fillId="2" borderId="60" xfId="0" applyNumberFormat="1" applyFont="1" applyFill="1" applyBorder="1" applyAlignment="1">
      <alignment horizontal="center" vertical="top" wrapText="1"/>
    </xf>
    <xf numFmtId="164" fontId="8" fillId="9" borderId="60" xfId="0" applyNumberFormat="1" applyFont="1" applyFill="1" applyBorder="1" applyAlignment="1">
      <alignment horizontal="center" vertical="top" wrapText="1"/>
    </xf>
    <xf numFmtId="0" fontId="8" fillId="0" borderId="0" xfId="0" applyFont="1" applyFill="1" applyAlignment="1">
      <alignment vertical="top"/>
    </xf>
    <xf numFmtId="164" fontId="8" fillId="9" borderId="53" xfId="0" applyNumberFormat="1" applyFont="1" applyFill="1" applyBorder="1" applyAlignment="1">
      <alignment horizontal="center" vertical="top" wrapText="1"/>
    </xf>
    <xf numFmtId="0" fontId="8" fillId="4" borderId="31" xfId="0" applyFont="1" applyFill="1" applyBorder="1" applyAlignment="1">
      <alignment horizontal="center" vertical="top"/>
    </xf>
    <xf numFmtId="0" fontId="12" fillId="2" borderId="0" xfId="0" applyFont="1" applyFill="1"/>
    <xf numFmtId="0" fontId="12" fillId="0" borderId="0" xfId="0" applyFont="1"/>
    <xf numFmtId="0" fontId="12" fillId="2" borderId="0" xfId="0" applyFont="1" applyFill="1" applyAlignment="1">
      <alignment vertical="center"/>
    </xf>
    <xf numFmtId="0" fontId="13" fillId="2" borderId="0" xfId="0" applyFont="1" applyFill="1"/>
    <xf numFmtId="0" fontId="12" fillId="0" borderId="0" xfId="0" applyFont="1" applyAlignment="1">
      <alignment horizontal="center" vertical="top"/>
    </xf>
    <xf numFmtId="0" fontId="12" fillId="2" borderId="0" xfId="0" applyFont="1" applyFill="1" applyBorder="1" applyAlignment="1">
      <alignment horizontal="left"/>
    </xf>
    <xf numFmtId="0" fontId="14" fillId="2" borderId="7" xfId="0" applyFont="1" applyFill="1" applyBorder="1" applyAlignment="1">
      <alignment horizontal="left" vertical="top"/>
    </xf>
    <xf numFmtId="0" fontId="14" fillId="2" borderId="0" xfId="0" applyFont="1" applyFill="1"/>
    <xf numFmtId="0" fontId="14" fillId="0" borderId="0" xfId="0" applyFont="1" applyAlignment="1">
      <alignment horizontal="center" vertical="top"/>
    </xf>
    <xf numFmtId="0" fontId="14" fillId="0" borderId="0" xfId="0" applyFont="1"/>
    <xf numFmtId="0" fontId="16" fillId="3" borderId="7" xfId="0" applyFont="1" applyFill="1" applyBorder="1" applyAlignment="1">
      <alignment vertical="top"/>
    </xf>
    <xf numFmtId="0" fontId="16" fillId="3" borderId="8" xfId="0" applyFont="1" applyFill="1" applyBorder="1"/>
    <xf numFmtId="0" fontId="16" fillId="3" borderId="50" xfId="0" applyFont="1" applyFill="1" applyBorder="1"/>
    <xf numFmtId="0" fontId="16" fillId="3" borderId="8" xfId="0" applyFont="1" applyFill="1" applyBorder="1" applyAlignment="1">
      <alignment horizontal="center" vertical="top"/>
    </xf>
    <xf numFmtId="0" fontId="16" fillId="3" borderId="9" xfId="0" applyFont="1" applyFill="1" applyBorder="1" applyAlignment="1">
      <alignment horizontal="center" vertical="top"/>
    </xf>
    <xf numFmtId="0" fontId="16" fillId="3" borderId="48" xfId="0" applyFont="1" applyFill="1" applyBorder="1" applyAlignment="1">
      <alignment horizontal="center" vertical="top" wrapText="1"/>
    </xf>
    <xf numFmtId="0" fontId="16" fillId="3" borderId="62" xfId="0" applyFont="1" applyFill="1" applyBorder="1" applyAlignment="1">
      <alignment horizontal="center" vertical="top" wrapText="1"/>
    </xf>
    <xf numFmtId="0" fontId="16" fillId="3" borderId="51" xfId="0" applyFont="1" applyFill="1" applyBorder="1" applyAlignment="1">
      <alignment horizontal="center" vertical="top"/>
    </xf>
    <xf numFmtId="0" fontId="14" fillId="0" borderId="28" xfId="0" applyFont="1" applyBorder="1" applyAlignment="1">
      <alignment horizontal="center" vertical="top"/>
    </xf>
    <xf numFmtId="0" fontId="14" fillId="0" borderId="29" xfId="0" applyFont="1" applyBorder="1" applyAlignment="1">
      <alignment horizontal="center" vertical="top"/>
    </xf>
    <xf numFmtId="0" fontId="14" fillId="2" borderId="25" xfId="0" applyFont="1" applyFill="1" applyBorder="1"/>
    <xf numFmtId="0" fontId="14" fillId="2" borderId="0" xfId="0" applyFont="1" applyFill="1" applyBorder="1"/>
    <xf numFmtId="0" fontId="14" fillId="0" borderId="10" xfId="0" applyFont="1" applyBorder="1" applyAlignment="1">
      <alignment horizontal="center" vertical="top"/>
    </xf>
    <xf numFmtId="0" fontId="14" fillId="0" borderId="31" xfId="0" applyFont="1" applyBorder="1" applyAlignment="1">
      <alignment horizontal="center" vertical="top"/>
    </xf>
    <xf numFmtId="0" fontId="14" fillId="0" borderId="14" xfId="0" applyFont="1" applyBorder="1" applyAlignment="1">
      <alignment horizontal="center" vertical="top"/>
    </xf>
    <xf numFmtId="0" fontId="14" fillId="0" borderId="34" xfId="0" applyFont="1" applyBorder="1" applyAlignment="1">
      <alignment horizontal="center" vertical="top"/>
    </xf>
    <xf numFmtId="164" fontId="14" fillId="0" borderId="53" xfId="0" applyNumberFormat="1" applyFont="1" applyBorder="1" applyAlignment="1">
      <alignment horizontal="center" vertical="top"/>
    </xf>
    <xf numFmtId="0" fontId="14" fillId="0" borderId="53" xfId="0" applyFont="1" applyFill="1" applyBorder="1" applyAlignment="1">
      <alignment horizontal="center" vertical="top"/>
    </xf>
    <xf numFmtId="0" fontId="14" fillId="0" borderId="28" xfId="0" applyFont="1" applyFill="1" applyBorder="1" applyAlignment="1">
      <alignment horizontal="center" vertical="top"/>
    </xf>
    <xf numFmtId="9" fontId="14" fillId="0" borderId="29" xfId="2" applyFont="1" applyFill="1" applyBorder="1" applyAlignment="1">
      <alignment horizontal="center" vertical="top"/>
    </xf>
    <xf numFmtId="164" fontId="14" fillId="0" borderId="30" xfId="0" applyNumberFormat="1" applyFont="1" applyBorder="1" applyAlignment="1">
      <alignment horizontal="center" vertical="top"/>
    </xf>
    <xf numFmtId="0" fontId="14" fillId="2" borderId="60" xfId="0" applyFont="1" applyFill="1" applyBorder="1" applyAlignment="1">
      <alignment horizontal="center" vertical="top"/>
    </xf>
    <xf numFmtId="0" fontId="14" fillId="2" borderId="10" xfId="0" applyFont="1" applyFill="1" applyBorder="1" applyAlignment="1">
      <alignment horizontal="center" vertical="top"/>
    </xf>
    <xf numFmtId="9" fontId="14" fillId="2" borderId="31" xfId="2" applyFont="1" applyFill="1" applyBorder="1" applyAlignment="1">
      <alignment horizontal="center" vertical="top"/>
    </xf>
    <xf numFmtId="164" fontId="14" fillId="0" borderId="60" xfId="0" applyNumberFormat="1" applyFont="1" applyBorder="1" applyAlignment="1">
      <alignment horizontal="center" vertical="top"/>
    </xf>
    <xf numFmtId="164" fontId="14" fillId="0" borderId="54" xfId="0" applyNumberFormat="1" applyFont="1" applyBorder="1" applyAlignment="1">
      <alignment horizontal="center" vertical="top"/>
    </xf>
    <xf numFmtId="0" fontId="14" fillId="0" borderId="58" xfId="0" applyFont="1" applyBorder="1" applyAlignment="1">
      <alignment horizontal="center" vertical="top"/>
    </xf>
    <xf numFmtId="0" fontId="14" fillId="0" borderId="47" xfId="0" applyFont="1" applyBorder="1" applyAlignment="1">
      <alignment horizontal="center" vertical="top"/>
    </xf>
    <xf numFmtId="0" fontId="14" fillId="2" borderId="54" xfId="0" applyFont="1" applyFill="1" applyBorder="1" applyAlignment="1">
      <alignment horizontal="center" vertical="top"/>
    </xf>
    <xf numFmtId="0" fontId="14" fillId="2" borderId="58" xfId="0" applyFont="1" applyFill="1" applyBorder="1" applyAlignment="1">
      <alignment horizontal="center" vertical="top"/>
    </xf>
    <xf numFmtId="9" fontId="14" fillId="2" borderId="47" xfId="2" applyFont="1" applyFill="1" applyBorder="1" applyAlignment="1">
      <alignment horizontal="center" vertical="top"/>
    </xf>
    <xf numFmtId="164" fontId="14" fillId="9" borderId="27" xfId="0" applyNumberFormat="1" applyFont="1" applyFill="1" applyBorder="1" applyAlignment="1">
      <alignment horizontal="center" vertical="top"/>
    </xf>
    <xf numFmtId="0" fontId="14" fillId="9" borderId="53" xfId="0" applyFont="1" applyFill="1" applyBorder="1" applyAlignment="1">
      <alignment horizontal="center" vertical="top"/>
    </xf>
    <xf numFmtId="0" fontId="14" fillId="9" borderId="28" xfId="0" applyFont="1" applyFill="1" applyBorder="1" applyAlignment="1">
      <alignment horizontal="center" vertical="top"/>
    </xf>
    <xf numFmtId="9" fontId="14" fillId="9" borderId="29" xfId="2" applyFont="1" applyFill="1" applyBorder="1" applyAlignment="1">
      <alignment horizontal="center" vertical="top"/>
    </xf>
    <xf numFmtId="0" fontId="14" fillId="4" borderId="15" xfId="0" applyFont="1" applyFill="1" applyBorder="1" applyAlignment="1">
      <alignment horizontal="center" vertical="top"/>
    </xf>
    <xf numFmtId="0" fontId="14" fillId="4" borderId="16" xfId="0" applyFont="1" applyFill="1" applyBorder="1" applyAlignment="1">
      <alignment horizontal="center" vertical="top"/>
    </xf>
    <xf numFmtId="0" fontId="14" fillId="4" borderId="61" xfId="0" applyFont="1" applyFill="1" applyBorder="1" applyAlignment="1">
      <alignment horizontal="center" vertical="top"/>
    </xf>
    <xf numFmtId="0" fontId="14" fillId="9" borderId="60" xfId="0" applyFont="1" applyFill="1" applyBorder="1" applyAlignment="1">
      <alignment horizontal="center" vertical="top"/>
    </xf>
    <xf numFmtId="0" fontId="14" fillId="9" borderId="10" xfId="0" applyFont="1" applyFill="1" applyBorder="1" applyAlignment="1">
      <alignment horizontal="center" vertical="top"/>
    </xf>
    <xf numFmtId="9" fontId="14" fillId="9" borderId="31" xfId="2" applyFont="1" applyFill="1" applyBorder="1" applyAlignment="1">
      <alignment horizontal="center" vertical="top"/>
    </xf>
    <xf numFmtId="0" fontId="14" fillId="9" borderId="54" xfId="0" applyFont="1" applyFill="1" applyBorder="1" applyAlignment="1">
      <alignment horizontal="center" vertical="top"/>
    </xf>
    <xf numFmtId="0" fontId="14" fillId="9" borderId="58" xfId="0" applyFont="1" applyFill="1" applyBorder="1" applyAlignment="1">
      <alignment horizontal="center" vertical="top"/>
    </xf>
    <xf numFmtId="9" fontId="14" fillId="9" borderId="47" xfId="2" applyFont="1" applyFill="1" applyBorder="1" applyAlignment="1">
      <alignment horizontal="center" vertical="top"/>
    </xf>
    <xf numFmtId="0" fontId="14" fillId="0" borderId="62" xfId="0" applyFont="1" applyBorder="1" applyAlignment="1">
      <alignment horizontal="center" vertical="top"/>
    </xf>
    <xf numFmtId="0" fontId="14" fillId="0" borderId="51" xfId="0" applyFont="1" applyBorder="1" applyAlignment="1">
      <alignment horizontal="center" vertical="top"/>
    </xf>
    <xf numFmtId="164" fontId="8" fillId="0" borderId="32" xfId="0" applyNumberFormat="1" applyFont="1" applyFill="1" applyBorder="1" applyAlignment="1">
      <alignment horizontal="center" vertical="top" wrapText="1"/>
    </xf>
    <xf numFmtId="0" fontId="5" fillId="2" borderId="0" xfId="0" applyFont="1" applyFill="1"/>
    <xf numFmtId="0" fontId="5" fillId="2" borderId="0" xfId="0" applyFont="1" applyFill="1" applyAlignment="1">
      <alignment horizontal="center" vertical="top"/>
    </xf>
    <xf numFmtId="0" fontId="5" fillId="0" borderId="0" xfId="0" applyFont="1"/>
    <xf numFmtId="0" fontId="5" fillId="0" borderId="0" xfId="0" applyFont="1" applyAlignment="1">
      <alignment horizontal="left" vertical="top"/>
    </xf>
    <xf numFmtId="164" fontId="5" fillId="2" borderId="0" xfId="0" applyNumberFormat="1" applyFont="1" applyFill="1" applyAlignment="1">
      <alignment horizontal="left" vertical="top"/>
    </xf>
    <xf numFmtId="0" fontId="5" fillId="2" borderId="0" xfId="0" applyFont="1" applyFill="1" applyAlignment="1">
      <alignment horizontal="left" vertical="top"/>
    </xf>
    <xf numFmtId="164" fontId="5"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164" fontId="5" fillId="2" borderId="7" xfId="0" applyNumberFormat="1" applyFont="1" applyFill="1" applyBorder="1" applyAlignment="1">
      <alignment horizontal="left" vertical="top"/>
    </xf>
    <xf numFmtId="0" fontId="8" fillId="4" borderId="31" xfId="0" applyFont="1" applyFill="1" applyBorder="1" applyAlignment="1">
      <alignment horizontal="center" vertical="top"/>
    </xf>
    <xf numFmtId="0" fontId="8" fillId="0" borderId="0" xfId="0" applyFont="1" applyFill="1" applyAlignment="1">
      <alignment vertical="top"/>
    </xf>
    <xf numFmtId="0" fontId="5" fillId="2" borderId="0" xfId="0" applyFont="1" applyFill="1" applyBorder="1" applyAlignment="1">
      <alignment horizontal="left"/>
    </xf>
    <xf numFmtId="0" fontId="5" fillId="0" borderId="14" xfId="0" applyFont="1" applyBorder="1" applyAlignment="1">
      <alignment horizontal="center" vertical="top"/>
    </xf>
    <xf numFmtId="164" fontId="14" fillId="0" borderId="27" xfId="0" applyNumberFormat="1" applyFont="1" applyFill="1" applyBorder="1" applyAlignment="1">
      <alignment horizontal="center" vertical="top"/>
    </xf>
    <xf numFmtId="0" fontId="14" fillId="0" borderId="60" xfId="0" applyFont="1" applyFill="1" applyBorder="1" applyAlignment="1">
      <alignment horizontal="center" vertical="top"/>
    </xf>
    <xf numFmtId="0" fontId="14" fillId="0" borderId="10" xfId="0" applyFont="1" applyFill="1" applyBorder="1" applyAlignment="1">
      <alignment horizontal="center" vertical="top"/>
    </xf>
    <xf numFmtId="9" fontId="14" fillId="0" borderId="31" xfId="2" applyFont="1" applyFill="1" applyBorder="1" applyAlignment="1">
      <alignment horizontal="center" vertical="top"/>
    </xf>
    <xf numFmtId="164" fontId="14" fillId="9" borderId="48" xfId="0" applyNumberFormat="1" applyFont="1" applyFill="1" applyBorder="1" applyAlignment="1">
      <alignment horizontal="center" vertical="top"/>
    </xf>
    <xf numFmtId="0" fontId="14" fillId="9" borderId="48" xfId="0" applyFont="1" applyFill="1" applyBorder="1" applyAlignment="1">
      <alignment horizontal="center" vertical="top"/>
    </xf>
    <xf numFmtId="0" fontId="14" fillId="9" borderId="62" xfId="0" applyFont="1" applyFill="1" applyBorder="1" applyAlignment="1">
      <alignment horizontal="center" vertical="top"/>
    </xf>
    <xf numFmtId="9" fontId="14" fillId="9" borderId="51" xfId="2" applyFont="1" applyFill="1" applyBorder="1" applyAlignment="1">
      <alignment horizontal="center" vertical="top"/>
    </xf>
    <xf numFmtId="0" fontId="5" fillId="9" borderId="34" xfId="0" applyFont="1" applyFill="1" applyBorder="1" applyAlignment="1">
      <alignment horizontal="center" vertical="top"/>
    </xf>
    <xf numFmtId="0" fontId="8" fillId="9" borderId="31" xfId="0" applyFont="1" applyFill="1" applyBorder="1" applyAlignment="1">
      <alignment horizontal="center" vertical="top"/>
    </xf>
    <xf numFmtId="0" fontId="8" fillId="9" borderId="34" xfId="0" applyFont="1" applyFill="1" applyBorder="1" applyAlignment="1">
      <alignment horizontal="center" vertical="top"/>
    </xf>
    <xf numFmtId="0" fontId="8" fillId="9" borderId="41" xfId="0" applyFont="1" applyFill="1" applyBorder="1" applyAlignment="1">
      <alignment horizontal="center" vertical="top"/>
    </xf>
    <xf numFmtId="0" fontId="8" fillId="9" borderId="36" xfId="0" applyFont="1" applyFill="1" applyBorder="1" applyAlignment="1">
      <alignment horizontal="center" vertical="top"/>
    </xf>
    <xf numFmtId="0" fontId="5" fillId="9" borderId="29" xfId="0" applyFont="1" applyFill="1" applyBorder="1" applyAlignment="1">
      <alignment horizontal="center" vertical="top"/>
    </xf>
    <xf numFmtId="0" fontId="8" fillId="9" borderId="47" xfId="0" applyFont="1" applyFill="1" applyBorder="1" applyAlignment="1">
      <alignment horizontal="center" vertical="top"/>
    </xf>
    <xf numFmtId="0" fontId="5" fillId="9" borderId="41" xfId="0" applyFont="1" applyFill="1" applyBorder="1" applyAlignment="1">
      <alignment horizontal="center" vertical="top"/>
    </xf>
    <xf numFmtId="0" fontId="5" fillId="9" borderId="31" xfId="0" applyFont="1" applyFill="1" applyBorder="1" applyAlignment="1">
      <alignment horizontal="center" vertical="top"/>
    </xf>
    <xf numFmtId="0" fontId="17" fillId="2" borderId="0" xfId="0" applyFont="1" applyFill="1" applyBorder="1" applyAlignment="1">
      <alignment horizontal="right"/>
    </xf>
    <xf numFmtId="164" fontId="8" fillId="9" borderId="60" xfId="0" applyNumberFormat="1" applyFont="1" applyFill="1" applyBorder="1" applyAlignment="1">
      <alignment horizontal="center" vertical="top" wrapText="1"/>
    </xf>
    <xf numFmtId="164" fontId="8" fillId="9" borderId="43" xfId="0" applyNumberFormat="1" applyFont="1" applyFill="1" applyBorder="1" applyAlignment="1">
      <alignment horizontal="center" vertical="top" wrapText="1"/>
    </xf>
    <xf numFmtId="164" fontId="8" fillId="9" borderId="53" xfId="0" applyNumberFormat="1" applyFont="1" applyFill="1" applyBorder="1" applyAlignment="1">
      <alignment horizontal="center" vertical="top" wrapText="1"/>
    </xf>
    <xf numFmtId="0" fontId="8" fillId="2" borderId="0" xfId="0" applyFont="1" applyFill="1" applyAlignment="1">
      <alignment vertical="top"/>
    </xf>
    <xf numFmtId="164" fontId="8" fillId="2" borderId="0" xfId="0" applyNumberFormat="1" applyFont="1" applyFill="1" applyAlignment="1">
      <alignment horizontal="center" vertical="top"/>
    </xf>
    <xf numFmtId="0" fontId="8" fillId="2" borderId="0" xfId="0" applyFont="1" applyFill="1"/>
    <xf numFmtId="0" fontId="8" fillId="2" borderId="0" xfId="0" applyFont="1" applyFill="1" applyAlignment="1">
      <alignment horizontal="center" vertical="top"/>
    </xf>
    <xf numFmtId="0" fontId="8" fillId="2" borderId="0" xfId="0" applyFont="1" applyFill="1" applyAlignment="1">
      <alignment vertical="top"/>
    </xf>
    <xf numFmtId="0" fontId="12" fillId="2" borderId="0" xfId="0" applyFont="1" applyFill="1" applyAlignment="1">
      <alignment horizontal="center" vertical="top"/>
    </xf>
    <xf numFmtId="165" fontId="5" fillId="2" borderId="0" xfId="0" applyNumberFormat="1" applyFont="1" applyFill="1" applyBorder="1" applyAlignment="1">
      <alignment horizontal="left" vertical="top"/>
    </xf>
    <xf numFmtId="0" fontId="5"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14" fillId="2" borderId="0" xfId="0" applyFont="1" applyFill="1" applyAlignment="1">
      <alignment horizontal="center" vertical="top"/>
    </xf>
    <xf numFmtId="0" fontId="14" fillId="2" borderId="0" xfId="0" applyFont="1" applyFill="1" applyBorder="1" applyAlignment="1">
      <alignment vertical="top" wrapText="1"/>
    </xf>
    <xf numFmtId="0" fontId="14" fillId="2" borderId="0" xfId="0" applyFont="1" applyFill="1" applyAlignment="1">
      <alignment vertical="top" wrapText="1"/>
    </xf>
    <xf numFmtId="0" fontId="18" fillId="2" borderId="0" xfId="0" applyFont="1" applyFill="1" applyAlignment="1">
      <alignment vertical="top" wrapText="1"/>
    </xf>
    <xf numFmtId="0" fontId="18" fillId="2" borderId="0" xfId="0" applyFont="1" applyFill="1" applyAlignment="1">
      <alignment horizontal="center" vertical="top" wrapText="1"/>
    </xf>
    <xf numFmtId="0" fontId="18" fillId="0" borderId="0" xfId="0" applyFont="1" applyAlignment="1">
      <alignment vertical="top" wrapText="1"/>
    </xf>
    <xf numFmtId="0" fontId="18" fillId="0" borderId="0" xfId="0" applyFont="1" applyFill="1" applyAlignment="1">
      <alignment vertical="top" wrapText="1"/>
    </xf>
    <xf numFmtId="0" fontId="19" fillId="2" borderId="0" xfId="0" applyFont="1" applyFill="1"/>
    <xf numFmtId="0" fontId="19" fillId="0" borderId="0" xfId="0" applyFont="1" applyFill="1"/>
    <xf numFmtId="0" fontId="19" fillId="0" borderId="0" xfId="0" applyFont="1" applyFill="1" applyAlignment="1">
      <alignment horizontal="center" vertical="top"/>
    </xf>
    <xf numFmtId="0" fontId="19" fillId="2" borderId="0" xfId="0" applyFont="1" applyFill="1" applyAlignment="1">
      <alignment vertical="center"/>
    </xf>
    <xf numFmtId="0" fontId="20" fillId="2" borderId="0" xfId="0" applyFont="1" applyFill="1"/>
    <xf numFmtId="0" fontId="18" fillId="2" borderId="0" xfId="0" applyFont="1" applyFill="1" applyAlignment="1">
      <alignment vertical="top"/>
    </xf>
    <xf numFmtId="0" fontId="21" fillId="5" borderId="10"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6" borderId="10" xfId="0" applyFont="1" applyFill="1" applyBorder="1" applyAlignment="1">
      <alignment horizontal="center" vertical="top" wrapText="1"/>
    </xf>
    <xf numFmtId="0" fontId="21" fillId="6" borderId="14" xfId="0" applyFont="1" applyFill="1" applyBorder="1" applyAlignment="1">
      <alignment horizontal="center" vertical="top" wrapText="1"/>
    </xf>
    <xf numFmtId="0" fontId="22" fillId="8" borderId="10" xfId="0" applyFont="1" applyFill="1" applyBorder="1" applyAlignment="1">
      <alignment horizontal="center" vertical="top" wrapText="1"/>
    </xf>
    <xf numFmtId="0" fontId="18" fillId="2" borderId="14" xfId="0" applyFont="1" applyFill="1" applyBorder="1" applyAlignment="1">
      <alignment vertical="top" wrapText="1"/>
    </xf>
    <xf numFmtId="0" fontId="18" fillId="2" borderId="18" xfId="0" applyFont="1" applyFill="1" applyBorder="1" applyAlignment="1">
      <alignment vertical="top" wrapText="1"/>
    </xf>
    <xf numFmtId="0" fontId="18"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0" fontId="18" fillId="0" borderId="18" xfId="0" applyFont="1" applyFill="1" applyBorder="1" applyAlignment="1">
      <alignment vertical="top" wrapText="1"/>
    </xf>
    <xf numFmtId="0" fontId="18" fillId="0" borderId="10" xfId="0" applyFont="1" applyFill="1" applyBorder="1" applyAlignment="1">
      <alignment vertical="top" wrapText="1"/>
    </xf>
    <xf numFmtId="0" fontId="18" fillId="0" borderId="10" xfId="0" applyFont="1" applyBorder="1" applyAlignment="1">
      <alignment vertical="top" wrapText="1"/>
    </xf>
    <xf numFmtId="164" fontId="18" fillId="0" borderId="10" xfId="0" applyNumberFormat="1" applyFont="1" applyFill="1" applyBorder="1" applyAlignment="1">
      <alignment horizontal="center" vertical="top" wrapText="1"/>
    </xf>
    <xf numFmtId="0" fontId="18" fillId="0" borderId="14" xfId="0" applyFont="1" applyFill="1" applyBorder="1" applyAlignment="1">
      <alignment vertical="top" wrapText="1"/>
    </xf>
    <xf numFmtId="0" fontId="18" fillId="2" borderId="10" xfId="0" applyFont="1" applyFill="1" applyBorder="1" applyAlignment="1">
      <alignment vertical="top" wrapText="1"/>
    </xf>
    <xf numFmtId="0" fontId="18" fillId="0" borderId="10" xfId="3" applyFont="1" applyFill="1" applyBorder="1" applyAlignment="1">
      <alignment horizontal="left" vertical="top" wrapText="1"/>
    </xf>
    <xf numFmtId="0" fontId="18" fillId="0" borderId="10" xfId="3" applyFont="1" applyFill="1" applyBorder="1" applyAlignment="1">
      <alignment vertical="top" wrapText="1"/>
    </xf>
    <xf numFmtId="0" fontId="18" fillId="2" borderId="10" xfId="3" applyFont="1" applyFill="1" applyBorder="1" applyAlignment="1">
      <alignment horizontal="left" vertical="top" wrapText="1"/>
    </xf>
    <xf numFmtId="164" fontId="18" fillId="0" borderId="10" xfId="0" applyNumberFormat="1" applyFont="1" applyBorder="1" applyAlignment="1">
      <alignment horizontal="center" vertical="top" wrapText="1"/>
    </xf>
    <xf numFmtId="0" fontId="18" fillId="0" borderId="10" xfId="0" applyFont="1" applyBorder="1" applyAlignment="1">
      <alignment horizontal="center" vertical="top" wrapText="1"/>
    </xf>
    <xf numFmtId="0" fontId="18" fillId="0" borderId="14" xfId="0" applyFont="1" applyFill="1" applyBorder="1" applyAlignment="1">
      <alignment horizontal="center" vertical="top" wrapText="1"/>
    </xf>
    <xf numFmtId="0" fontId="18" fillId="0" borderId="10" xfId="0" applyFont="1" applyBorder="1" applyAlignment="1">
      <alignment horizontal="left" vertical="top" wrapText="1"/>
    </xf>
    <xf numFmtId="0" fontId="18" fillId="0" borderId="14" xfId="0" applyFont="1" applyFill="1" applyBorder="1" applyAlignment="1">
      <alignment horizontal="left" vertical="top" wrapText="1"/>
    </xf>
    <xf numFmtId="0" fontId="18" fillId="0" borderId="14" xfId="0" applyFont="1" applyBorder="1" applyAlignment="1">
      <alignment horizontal="left" vertical="top" wrapText="1"/>
    </xf>
    <xf numFmtId="0" fontId="18" fillId="0" borderId="13" xfId="0" applyFont="1" applyBorder="1" applyAlignment="1">
      <alignment horizontal="left" vertical="top" wrapText="1"/>
    </xf>
    <xf numFmtId="0" fontId="18" fillId="0" borderId="13" xfId="0" applyFont="1" applyFill="1" applyBorder="1" applyAlignment="1">
      <alignment vertical="top" wrapText="1"/>
    </xf>
    <xf numFmtId="0" fontId="23" fillId="2" borderId="0" xfId="0" applyFont="1" applyFill="1" applyAlignment="1">
      <alignment vertical="top"/>
    </xf>
    <xf numFmtId="0" fontId="23" fillId="2" borderId="0" xfId="0" applyFont="1" applyFill="1" applyBorder="1" applyAlignment="1">
      <alignment vertical="top" wrapText="1"/>
    </xf>
    <xf numFmtId="0" fontId="23" fillId="0" borderId="0" xfId="0" applyFont="1" applyFill="1" applyBorder="1" applyAlignment="1">
      <alignment vertical="top" wrapText="1"/>
    </xf>
    <xf numFmtId="0" fontId="23" fillId="0" borderId="0" xfId="0" applyFont="1" applyBorder="1" applyAlignment="1">
      <alignment vertical="top"/>
    </xf>
    <xf numFmtId="0" fontId="23" fillId="0" borderId="0" xfId="0" applyFont="1" applyAlignment="1">
      <alignment vertical="top"/>
    </xf>
    <xf numFmtId="0" fontId="23" fillId="2" borderId="0" xfId="0" applyFont="1" applyFill="1"/>
    <xf numFmtId="0" fontId="23" fillId="0" borderId="0" xfId="0" applyFont="1" applyAlignment="1">
      <alignment horizontal="center" vertical="top"/>
    </xf>
    <xf numFmtId="0" fontId="23" fillId="2" borderId="0" xfId="0" applyFont="1" applyFill="1" applyAlignment="1">
      <alignment vertical="top" wrapText="1"/>
    </xf>
    <xf numFmtId="0" fontId="23" fillId="0" borderId="0" xfId="0" applyFont="1" applyFill="1" applyAlignment="1">
      <alignment vertical="top" wrapText="1"/>
    </xf>
    <xf numFmtId="0" fontId="23" fillId="0" borderId="0" xfId="0" applyFont="1" applyAlignment="1">
      <alignment vertical="top" wrapText="1"/>
    </xf>
    <xf numFmtId="0" fontId="18" fillId="0" borderId="0" xfId="0" applyFont="1" applyAlignment="1">
      <alignment horizontal="center" vertical="top" wrapText="1"/>
    </xf>
    <xf numFmtId="0" fontId="8" fillId="9" borderId="64" xfId="0" applyFont="1" applyFill="1" applyBorder="1" applyAlignment="1">
      <alignment horizontal="center" vertical="top"/>
    </xf>
    <xf numFmtId="164" fontId="8" fillId="2" borderId="25" xfId="0" applyNumberFormat="1" applyFont="1" applyFill="1" applyBorder="1" applyAlignment="1">
      <alignment horizontal="center" vertical="top" wrapText="1"/>
    </xf>
    <xf numFmtId="0" fontId="5" fillId="0" borderId="57" xfId="0" applyFont="1" applyBorder="1" applyAlignment="1">
      <alignment horizontal="center" vertical="top"/>
    </xf>
    <xf numFmtId="0" fontId="5" fillId="9" borderId="57" xfId="0" applyFont="1" applyFill="1" applyBorder="1" applyAlignment="1">
      <alignment horizontal="center" vertical="top"/>
    </xf>
    <xf numFmtId="0" fontId="5" fillId="0" borderId="36" xfId="0" applyFont="1" applyBorder="1" applyAlignment="1">
      <alignment horizontal="center" vertical="top"/>
    </xf>
    <xf numFmtId="0" fontId="5" fillId="9" borderId="36" xfId="0" applyFont="1" applyFill="1" applyBorder="1" applyAlignment="1">
      <alignment horizontal="center" vertical="top"/>
    </xf>
    <xf numFmtId="0" fontId="24" fillId="2" borderId="0" xfId="0" applyFont="1" applyFill="1"/>
    <xf numFmtId="0" fontId="24" fillId="0" borderId="0" xfId="0" applyFont="1"/>
    <xf numFmtId="0" fontId="25" fillId="2" borderId="0" xfId="0" applyFont="1" applyFill="1"/>
    <xf numFmtId="0" fontId="25" fillId="2" borderId="0" xfId="0" applyFont="1" applyFill="1" applyAlignment="1">
      <alignment vertical="center"/>
    </xf>
    <xf numFmtId="0" fontId="25" fillId="2" borderId="0" xfId="0" applyFont="1" applyFill="1" applyAlignment="1">
      <alignment horizontal="center" vertical="top"/>
    </xf>
    <xf numFmtId="0" fontId="25" fillId="0" borderId="0" xfId="0" applyFont="1" applyAlignment="1">
      <alignment horizontal="center" vertical="top"/>
    </xf>
    <xf numFmtId="0" fontId="25" fillId="0" borderId="0" xfId="0" applyFont="1"/>
    <xf numFmtId="0" fontId="26" fillId="2" borderId="0" xfId="0" applyFont="1" applyFill="1"/>
    <xf numFmtId="0" fontId="26" fillId="2" borderId="0" xfId="0" applyFont="1" applyFill="1" applyAlignment="1">
      <alignment horizontal="center" vertical="top"/>
    </xf>
    <xf numFmtId="0" fontId="26" fillId="0" borderId="0" xfId="0" applyFont="1" applyAlignment="1">
      <alignment horizontal="center" vertical="top"/>
    </xf>
    <xf numFmtId="0" fontId="26" fillId="0" borderId="0" xfId="0" applyFont="1"/>
    <xf numFmtId="0" fontId="27" fillId="2" borderId="0" xfId="0" applyFont="1" applyFill="1"/>
    <xf numFmtId="0" fontId="27" fillId="0" borderId="0" xfId="0" applyFont="1"/>
    <xf numFmtId="0" fontId="29" fillId="3" borderId="62" xfId="0" applyFont="1" applyFill="1" applyBorder="1" applyAlignment="1">
      <alignment horizontal="center" vertical="center"/>
    </xf>
    <xf numFmtId="0" fontId="29" fillId="3" borderId="62" xfId="0" applyFont="1" applyFill="1" applyBorder="1" applyAlignment="1">
      <alignment horizontal="center" vertical="center" wrapText="1"/>
    </xf>
    <xf numFmtId="0" fontId="29" fillId="3" borderId="51" xfId="0" applyFont="1" applyFill="1" applyBorder="1" applyAlignment="1">
      <alignment horizontal="center" vertical="center" wrapText="1"/>
    </xf>
    <xf numFmtId="164" fontId="26" fillId="2" borderId="53" xfId="0" applyNumberFormat="1" applyFont="1" applyFill="1" applyBorder="1" applyAlignment="1">
      <alignment horizontal="center" vertical="top"/>
    </xf>
    <xf numFmtId="9" fontId="26" fillId="0" borderId="28" xfId="0" applyNumberFormat="1"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0" borderId="29" xfId="0" applyFont="1" applyBorder="1" applyAlignment="1">
      <alignment horizontal="center" vertical="center"/>
    </xf>
    <xf numFmtId="164" fontId="26" fillId="2" borderId="30" xfId="0" applyNumberFormat="1" applyFont="1" applyFill="1" applyBorder="1" applyAlignment="1">
      <alignment horizontal="center" vertical="top"/>
    </xf>
    <xf numFmtId="9" fontId="26" fillId="0" borderId="18" xfId="0" applyNumberFormat="1"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0" borderId="34" xfId="0" applyFont="1" applyBorder="1" applyAlignment="1">
      <alignment horizontal="center" vertical="center"/>
    </xf>
    <xf numFmtId="164" fontId="26" fillId="2" borderId="35" xfId="0" applyNumberFormat="1" applyFont="1" applyFill="1" applyBorder="1" applyAlignment="1">
      <alignment horizontal="center" vertical="top"/>
    </xf>
    <xf numFmtId="9" fontId="26" fillId="4" borderId="16" xfId="0" applyNumberFormat="1"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61" xfId="0" applyFont="1" applyFill="1" applyBorder="1" applyAlignment="1">
      <alignment horizontal="center" vertical="center"/>
    </xf>
    <xf numFmtId="164" fontId="26" fillId="2" borderId="25" xfId="0" applyNumberFormat="1" applyFont="1" applyFill="1" applyBorder="1" applyAlignment="1">
      <alignment horizontal="center" vertical="top"/>
    </xf>
    <xf numFmtId="9" fontId="26" fillId="4"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26" xfId="0" applyFont="1" applyFill="1" applyBorder="1" applyAlignment="1">
      <alignment horizontal="center" vertical="center"/>
    </xf>
    <xf numFmtId="164" fontId="26" fillId="2" borderId="59" xfId="0" applyNumberFormat="1" applyFont="1" applyFill="1" applyBorder="1" applyAlignment="1">
      <alignment horizontal="center" vertical="top"/>
    </xf>
    <xf numFmtId="9" fontId="26" fillId="4" borderId="19" xfId="0" applyNumberFormat="1"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42" xfId="0" applyFont="1" applyFill="1" applyBorder="1" applyAlignment="1">
      <alignment horizontal="center" vertical="center"/>
    </xf>
    <xf numFmtId="164" fontId="26" fillId="2" borderId="33" xfId="0" applyNumberFormat="1" applyFont="1" applyFill="1" applyBorder="1" applyAlignment="1">
      <alignment horizontal="center" vertical="top"/>
    </xf>
    <xf numFmtId="0" fontId="26" fillId="0" borderId="41" xfId="0" applyFont="1" applyBorder="1" applyAlignment="1">
      <alignment horizontal="center" vertical="center"/>
    </xf>
    <xf numFmtId="164" fontId="26" fillId="2" borderId="54" xfId="0" applyNumberFormat="1" applyFont="1" applyFill="1" applyBorder="1" applyAlignment="1">
      <alignment horizontal="center" vertical="top"/>
    </xf>
    <xf numFmtId="9" fontId="26" fillId="0" borderId="63" xfId="0" applyNumberFormat="1" applyFont="1" applyFill="1" applyBorder="1" applyAlignment="1">
      <alignment horizontal="center" vertical="center" wrapText="1"/>
    </xf>
    <xf numFmtId="0" fontId="26" fillId="2" borderId="63" xfId="0" applyFont="1" applyFill="1" applyBorder="1" applyAlignment="1">
      <alignment horizontal="center" vertical="center" wrapText="1"/>
    </xf>
    <xf numFmtId="0" fontId="26" fillId="0" borderId="47" xfId="0" applyFont="1" applyBorder="1" applyAlignment="1">
      <alignment horizontal="center" vertical="center"/>
    </xf>
    <xf numFmtId="164" fontId="26" fillId="9" borderId="27" xfId="0" applyNumberFormat="1" applyFont="1" applyFill="1" applyBorder="1" applyAlignment="1">
      <alignment horizontal="center" vertical="top"/>
    </xf>
    <xf numFmtId="9" fontId="26" fillId="9" borderId="28" xfId="0" applyNumberFormat="1" applyFont="1" applyFill="1" applyBorder="1" applyAlignment="1">
      <alignment horizontal="center" vertical="center" wrapText="1"/>
    </xf>
    <xf numFmtId="0" fontId="26" fillId="9" borderId="28" xfId="0" applyFont="1" applyFill="1" applyBorder="1" applyAlignment="1">
      <alignment horizontal="center" vertical="center" wrapText="1"/>
    </xf>
    <xf numFmtId="0" fontId="26" fillId="9" borderId="29" xfId="0" applyFont="1" applyFill="1" applyBorder="1" applyAlignment="1">
      <alignment horizontal="center" vertical="center"/>
    </xf>
    <xf numFmtId="164" fontId="26" fillId="9" borderId="30" xfId="0" applyNumberFormat="1" applyFont="1" applyFill="1" applyBorder="1" applyAlignment="1">
      <alignment horizontal="center" vertical="top"/>
    </xf>
    <xf numFmtId="9" fontId="26" fillId="9" borderId="18" xfId="0" applyNumberFormat="1"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9" borderId="31" xfId="0" applyFont="1" applyFill="1" applyBorder="1" applyAlignment="1">
      <alignment horizontal="center" vertical="center"/>
    </xf>
    <xf numFmtId="164" fontId="26" fillId="9" borderId="32" xfId="0" applyNumberFormat="1" applyFont="1" applyFill="1" applyBorder="1" applyAlignment="1">
      <alignment horizontal="center" vertical="top"/>
    </xf>
    <xf numFmtId="164" fontId="26" fillId="9" borderId="43" xfId="0" applyNumberFormat="1" applyFont="1" applyFill="1" applyBorder="1" applyAlignment="1">
      <alignment horizontal="center" vertical="top"/>
    </xf>
    <xf numFmtId="9" fontId="26" fillId="9" borderId="63" xfId="0" applyNumberFormat="1" applyFont="1" applyFill="1" applyBorder="1" applyAlignment="1">
      <alignment horizontal="center" vertical="center" wrapText="1"/>
    </xf>
    <xf numFmtId="0" fontId="26" fillId="9" borderId="63" xfId="0" applyFont="1" applyFill="1" applyBorder="1" applyAlignment="1">
      <alignment horizontal="center" vertical="center" wrapText="1"/>
    </xf>
    <xf numFmtId="0" fontId="26" fillId="9" borderId="47" xfId="0" applyFont="1" applyFill="1" applyBorder="1" applyAlignment="1">
      <alignment horizontal="center" vertical="center"/>
    </xf>
    <xf numFmtId="164" fontId="26" fillId="2" borderId="27" xfId="0" applyNumberFormat="1" applyFont="1" applyFill="1" applyBorder="1" applyAlignment="1">
      <alignment horizontal="center" vertical="top"/>
    </xf>
    <xf numFmtId="9" fontId="26" fillId="2" borderId="28" xfId="0" applyNumberFormat="1" applyFont="1" applyFill="1" applyBorder="1" applyAlignment="1">
      <alignment horizontal="center" vertical="center" wrapText="1"/>
    </xf>
    <xf numFmtId="0" fontId="26" fillId="2" borderId="29" xfId="0" applyFont="1" applyFill="1" applyBorder="1" applyAlignment="1">
      <alignment horizontal="center" vertical="center"/>
    </xf>
    <xf numFmtId="9" fontId="26" fillId="2" borderId="18" xfId="0" applyNumberFormat="1" applyFont="1" applyFill="1" applyBorder="1" applyAlignment="1">
      <alignment horizontal="center" vertical="center" wrapText="1"/>
    </xf>
    <xf numFmtId="0" fontId="26" fillId="2" borderId="31" xfId="0" applyFont="1" applyFill="1" applyBorder="1" applyAlignment="1">
      <alignment horizontal="center" vertical="center"/>
    </xf>
    <xf numFmtId="164" fontId="26" fillId="2" borderId="32" xfId="0" applyNumberFormat="1" applyFont="1" applyFill="1" applyBorder="1" applyAlignment="1">
      <alignment horizontal="center" vertical="top"/>
    </xf>
    <xf numFmtId="0" fontId="26" fillId="2" borderId="34" xfId="0" applyFont="1" applyFill="1" applyBorder="1" applyAlignment="1">
      <alignment horizontal="center" vertical="center"/>
    </xf>
    <xf numFmtId="164" fontId="26" fillId="2" borderId="4" xfId="0" applyNumberFormat="1" applyFont="1" applyFill="1" applyBorder="1" applyAlignment="1">
      <alignment horizontal="center" vertical="top"/>
    </xf>
    <xf numFmtId="9" fontId="26" fillId="4" borderId="5" xfId="0" applyNumberFormat="1"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xf>
    <xf numFmtId="164" fontId="26" fillId="9" borderId="48" xfId="0" applyNumberFormat="1" applyFont="1" applyFill="1" applyBorder="1" applyAlignment="1">
      <alignment horizontal="center" vertical="top"/>
    </xf>
    <xf numFmtId="9" fontId="26" fillId="9" borderId="62" xfId="0" applyNumberFormat="1" applyFont="1" applyFill="1" applyBorder="1" applyAlignment="1">
      <alignment horizontal="center" vertical="center" wrapText="1"/>
    </xf>
    <xf numFmtId="0" fontId="26" fillId="9" borderId="62" xfId="0" applyFont="1" applyFill="1" applyBorder="1" applyAlignment="1">
      <alignment horizontal="center" vertical="center" wrapText="1"/>
    </xf>
    <xf numFmtId="0" fontId="26" fillId="9" borderId="51" xfId="0" applyFont="1" applyFill="1" applyBorder="1" applyAlignment="1">
      <alignment horizontal="center" vertical="center"/>
    </xf>
    <xf numFmtId="0" fontId="4" fillId="2" borderId="18" xfId="0" quotePrefix="1" applyFont="1" applyFill="1" applyBorder="1" applyAlignment="1">
      <alignment vertical="top" wrapText="1"/>
    </xf>
    <xf numFmtId="0" fontId="4" fillId="0" borderId="10" xfId="3" applyFont="1" applyFill="1" applyBorder="1" applyAlignment="1">
      <alignment horizontal="left" vertical="top" wrapText="1"/>
    </xf>
    <xf numFmtId="0" fontId="4" fillId="0" borderId="10" xfId="3" applyFont="1" applyFill="1" applyBorder="1" applyAlignment="1">
      <alignment vertical="top" wrapText="1"/>
    </xf>
    <xf numFmtId="0" fontId="4" fillId="2" borderId="10" xfId="0" applyFont="1" applyFill="1" applyBorder="1" applyAlignment="1">
      <alignment vertical="top" wrapText="1"/>
    </xf>
    <xf numFmtId="0" fontId="30" fillId="2" borderId="0" xfId="0" applyFont="1" applyFill="1" applyAlignment="1">
      <alignment vertical="center"/>
    </xf>
    <xf numFmtId="0" fontId="30" fillId="2" borderId="0" xfId="0" applyFont="1" applyFill="1"/>
    <xf numFmtId="0" fontId="30" fillId="0" borderId="0" xfId="0" applyFont="1" applyAlignment="1">
      <alignment vertical="center"/>
    </xf>
    <xf numFmtId="0" fontId="31" fillId="0" borderId="0" xfId="0" applyFont="1"/>
    <xf numFmtId="0" fontId="32" fillId="2" borderId="0" xfId="0" applyFont="1" applyFill="1"/>
    <xf numFmtId="0" fontId="33" fillId="2" borderId="0" xfId="0" applyFont="1" applyFill="1"/>
    <xf numFmtId="0" fontId="34" fillId="2" borderId="0" xfId="0" applyFont="1" applyFill="1"/>
    <xf numFmtId="0" fontId="35" fillId="2" borderId="0" xfId="0" applyFont="1" applyFill="1"/>
    <xf numFmtId="0" fontId="36" fillId="2" borderId="0" xfId="1" quotePrefix="1" applyFont="1" applyFill="1"/>
    <xf numFmtId="0" fontId="4" fillId="0" borderId="10" xfId="0" applyFont="1" applyFill="1" applyBorder="1" applyAlignment="1">
      <alignment vertical="top" wrapText="1"/>
    </xf>
    <xf numFmtId="0" fontId="4" fillId="9" borderId="41" xfId="0" applyFont="1" applyFill="1" applyBorder="1" applyAlignment="1">
      <alignment horizontal="center" vertical="top"/>
    </xf>
    <xf numFmtId="0" fontId="4" fillId="9" borderId="34" xfId="0" applyFont="1" applyFill="1" applyBorder="1" applyAlignment="1">
      <alignment horizontal="center" vertical="top"/>
    </xf>
    <xf numFmtId="0" fontId="4" fillId="0" borderId="13" xfId="0" applyFont="1" applyFill="1" applyBorder="1" applyAlignment="1">
      <alignment vertical="top" wrapText="1"/>
    </xf>
    <xf numFmtId="0" fontId="6" fillId="2" borderId="0" xfId="0" applyFont="1" applyFill="1" applyAlignment="1">
      <alignment vertical="top" wrapText="1"/>
    </xf>
    <xf numFmtId="0" fontId="30" fillId="2" borderId="0" xfId="0" applyFont="1" applyFill="1" applyAlignment="1">
      <alignment vertical="top" wrapText="1"/>
    </xf>
    <xf numFmtId="0" fontId="36" fillId="2" borderId="0" xfId="1" applyFont="1" applyFill="1"/>
    <xf numFmtId="0" fontId="36" fillId="2" borderId="0" xfId="1" quotePrefix="1" applyFont="1" applyFill="1"/>
    <xf numFmtId="0" fontId="30" fillId="2" borderId="0" xfId="0" applyFont="1" applyFill="1"/>
    <xf numFmtId="0" fontId="8" fillId="9" borderId="28" xfId="0" applyFont="1" applyFill="1" applyBorder="1" applyAlignment="1">
      <alignment vertical="top" wrapText="1"/>
    </xf>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5" fillId="2" borderId="61" xfId="0" applyFont="1" applyFill="1" applyBorder="1" applyAlignment="1">
      <alignment vertical="top" wrapText="1"/>
    </xf>
    <xf numFmtId="0" fontId="4" fillId="9" borderId="21"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26" xfId="0" applyFont="1" applyFill="1" applyBorder="1" applyAlignment="1">
      <alignment horizontal="left" vertical="top" wrapText="1"/>
    </xf>
    <xf numFmtId="0" fontId="4" fillId="9" borderId="37" xfId="0" applyFont="1" applyFill="1" applyBorder="1" applyAlignment="1">
      <alignment horizontal="left" vertical="top" wrapText="1"/>
    </xf>
    <xf numFmtId="0" fontId="4" fillId="9" borderId="5" xfId="0" applyFont="1" applyFill="1" applyBorder="1" applyAlignment="1">
      <alignment horizontal="left" vertical="top" wrapText="1"/>
    </xf>
    <xf numFmtId="0" fontId="4" fillId="9" borderId="6" xfId="0" applyFont="1" applyFill="1" applyBorder="1" applyAlignment="1">
      <alignment horizontal="left" vertical="top" wrapText="1"/>
    </xf>
    <xf numFmtId="0" fontId="4" fillId="9" borderId="15" xfId="0"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61"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61"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9" borderId="10" xfId="0" applyFont="1" applyFill="1" applyBorder="1" applyAlignment="1">
      <alignment horizontal="left" vertical="top" wrapText="1" indent="1"/>
    </xf>
    <xf numFmtId="0" fontId="8" fillId="0" borderId="28" xfId="0" applyFont="1" applyFill="1" applyBorder="1" applyAlignment="1">
      <alignment vertical="top" wrapText="1"/>
    </xf>
    <xf numFmtId="0" fontId="8" fillId="0" borderId="10" xfId="0" applyFont="1" applyFill="1" applyBorder="1" applyAlignment="1">
      <alignment vertical="top" wrapText="1"/>
    </xf>
    <xf numFmtId="0" fontId="5" fillId="0" borderId="10" xfId="0" applyFont="1" applyFill="1" applyBorder="1" applyAlignment="1">
      <alignment horizontal="left" vertical="top" wrapText="1" indent="1"/>
    </xf>
    <xf numFmtId="0" fontId="8" fillId="0" borderId="10" xfId="0" applyFont="1" applyFill="1" applyBorder="1" applyAlignment="1">
      <alignment horizontal="left" vertical="top" wrapText="1" indent="1"/>
    </xf>
    <xf numFmtId="0" fontId="8" fillId="9" borderId="10" xfId="0" applyFont="1" applyFill="1" applyBorder="1" applyAlignment="1">
      <alignment vertical="top" wrapText="1"/>
    </xf>
    <xf numFmtId="0" fontId="8" fillId="0" borderId="23" xfId="0" applyFont="1" applyFill="1" applyBorder="1" applyAlignment="1">
      <alignment vertical="top" wrapText="1"/>
    </xf>
    <xf numFmtId="0" fontId="8" fillId="0" borderId="19" xfId="0" applyFont="1" applyFill="1" applyBorder="1" applyAlignment="1">
      <alignment vertical="top" wrapText="1"/>
    </xf>
    <xf numFmtId="0" fontId="8" fillId="0" borderId="24" xfId="0" applyFont="1" applyFill="1" applyBorder="1" applyAlignment="1">
      <alignment vertical="top" wrapText="1"/>
    </xf>
    <xf numFmtId="0" fontId="8" fillId="0" borderId="12"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horizontal="left" vertical="top" wrapText="1" indent="1"/>
    </xf>
    <xf numFmtId="0" fontId="8" fillId="0" borderId="13" xfId="0" applyFont="1" applyFill="1" applyBorder="1" applyAlignment="1">
      <alignment horizontal="left" vertical="top" wrapText="1" indent="1"/>
    </xf>
    <xf numFmtId="0" fontId="5" fillId="0" borderId="16" xfId="0" applyFont="1" applyFill="1" applyBorder="1" applyAlignment="1">
      <alignment horizontal="left" vertical="top" wrapText="1" indent="1"/>
    </xf>
    <xf numFmtId="0" fontId="8" fillId="0" borderId="16" xfId="0" applyFont="1" applyFill="1" applyBorder="1" applyAlignment="1">
      <alignment horizontal="left" vertical="top" wrapText="1" indent="1"/>
    </xf>
    <xf numFmtId="0" fontId="8" fillId="0" borderId="17" xfId="0" applyFont="1" applyFill="1" applyBorder="1" applyAlignment="1">
      <alignment horizontal="left" vertical="top" wrapText="1" indent="1"/>
    </xf>
    <xf numFmtId="0" fontId="5" fillId="2" borderId="23"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42" xfId="0" applyFont="1" applyFill="1" applyBorder="1" applyAlignment="1">
      <alignment horizontal="left" vertical="top" wrapText="1"/>
    </xf>
    <xf numFmtId="0" fontId="8" fillId="2" borderId="16" xfId="0" applyFont="1" applyFill="1" applyBorder="1" applyAlignment="1">
      <alignment vertical="top" wrapText="1"/>
    </xf>
    <xf numFmtId="0" fontId="8" fillId="2" borderId="61" xfId="0" applyFont="1" applyFill="1" applyBorder="1" applyAlignment="1">
      <alignment vertical="top" wrapText="1"/>
    </xf>
    <xf numFmtId="0" fontId="5" fillId="9" borderId="21" xfId="0" applyFont="1" applyFill="1" applyBorder="1" applyAlignment="1">
      <alignment horizontal="left" vertical="top" wrapText="1"/>
    </xf>
    <xf numFmtId="0" fontId="5" fillId="9" borderId="0" xfId="0" applyFont="1" applyFill="1" applyBorder="1" applyAlignment="1">
      <alignment horizontal="left" vertical="top" wrapText="1"/>
    </xf>
    <xf numFmtId="0" fontId="5" fillId="9" borderId="26" xfId="0" applyFont="1" applyFill="1" applyBorder="1" applyAlignment="1">
      <alignment horizontal="left" vertical="top" wrapText="1"/>
    </xf>
    <xf numFmtId="0" fontId="5" fillId="9" borderId="23" xfId="0" applyFont="1" applyFill="1" applyBorder="1" applyAlignment="1">
      <alignment horizontal="left" vertical="top" wrapText="1"/>
    </xf>
    <xf numFmtId="0" fontId="5" fillId="9" borderId="19" xfId="0" applyFont="1" applyFill="1" applyBorder="1" applyAlignment="1">
      <alignment horizontal="left" vertical="top" wrapText="1"/>
    </xf>
    <xf numFmtId="0" fontId="5" fillId="9" borderId="42" xfId="0" applyFont="1" applyFill="1" applyBorder="1" applyAlignment="1">
      <alignment horizontal="left" vertical="top" wrapText="1"/>
    </xf>
    <xf numFmtId="0" fontId="5" fillId="9" borderId="15" xfId="0" applyFont="1" applyFill="1" applyBorder="1" applyAlignment="1">
      <alignment vertical="top" wrapText="1"/>
    </xf>
    <xf numFmtId="0" fontId="8" fillId="9" borderId="16" xfId="0" applyFont="1" applyFill="1" applyBorder="1" applyAlignment="1">
      <alignment vertical="top" wrapText="1"/>
    </xf>
    <xf numFmtId="0" fontId="8" fillId="9" borderId="61" xfId="0" applyFont="1" applyFill="1" applyBorder="1" applyAlignment="1">
      <alignment vertical="top" wrapText="1"/>
    </xf>
    <xf numFmtId="0" fontId="5" fillId="9" borderId="10" xfId="0" applyFont="1" applyFill="1" applyBorder="1" applyAlignment="1">
      <alignment horizontal="left" vertical="top" wrapText="1" indent="1"/>
    </xf>
    <xf numFmtId="0" fontId="5" fillId="2" borderId="15" xfId="0" applyFont="1" applyFill="1" applyBorder="1" applyAlignment="1">
      <alignment horizontal="left" vertical="top" wrapText="1" indent="2"/>
    </xf>
    <xf numFmtId="0" fontId="8" fillId="2" borderId="16" xfId="0" applyFont="1" applyFill="1" applyBorder="1" applyAlignment="1">
      <alignment horizontal="left" vertical="top" wrapText="1" indent="2"/>
    </xf>
    <xf numFmtId="0" fontId="8" fillId="2" borderId="61" xfId="0" applyFont="1" applyFill="1" applyBorder="1" applyAlignment="1">
      <alignment horizontal="left" vertical="top" wrapText="1" indent="2"/>
    </xf>
    <xf numFmtId="0" fontId="5" fillId="9" borderId="37" xfId="0" applyFont="1" applyFill="1" applyBorder="1" applyAlignment="1">
      <alignment horizontal="left" vertical="top" wrapText="1"/>
    </xf>
    <xf numFmtId="0" fontId="5" fillId="9" borderId="5" xfId="0" applyFont="1" applyFill="1" applyBorder="1" applyAlignment="1">
      <alignment horizontal="left" vertical="top" wrapText="1"/>
    </xf>
    <xf numFmtId="0" fontId="5" fillId="9" borderId="6" xfId="0" applyFont="1" applyFill="1" applyBorder="1" applyAlignment="1">
      <alignment horizontal="left" vertical="top" wrapText="1"/>
    </xf>
    <xf numFmtId="0" fontId="5" fillId="9" borderId="21" xfId="0" applyFont="1" applyFill="1" applyBorder="1" applyAlignment="1">
      <alignment vertical="top" wrapText="1"/>
    </xf>
    <xf numFmtId="0" fontId="8" fillId="9" borderId="0" xfId="0" applyFont="1" applyFill="1" applyBorder="1" applyAlignment="1">
      <alignment vertical="top" wrapText="1"/>
    </xf>
    <xf numFmtId="0" fontId="8" fillId="9" borderId="22" xfId="0" applyFont="1" applyFill="1" applyBorder="1" applyAlignment="1">
      <alignment vertical="top" wrapText="1"/>
    </xf>
    <xf numFmtId="0" fontId="5" fillId="9" borderId="15" xfId="0" applyFont="1" applyFill="1" applyBorder="1" applyAlignment="1">
      <alignment horizontal="left" vertical="top" wrapText="1" indent="2"/>
    </xf>
    <xf numFmtId="0" fontId="8" fillId="9" borderId="16" xfId="0" applyFont="1" applyFill="1" applyBorder="1" applyAlignment="1">
      <alignment horizontal="left" vertical="top" wrapText="1" indent="2"/>
    </xf>
    <xf numFmtId="0" fontId="8" fillId="9" borderId="61" xfId="0" applyFont="1" applyFill="1" applyBorder="1" applyAlignment="1">
      <alignment horizontal="left" vertical="top" wrapText="1" indent="2"/>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61" xfId="0" applyFont="1" applyFill="1" applyBorder="1" applyAlignment="1">
      <alignment horizontal="left" vertical="top" wrapText="1"/>
    </xf>
    <xf numFmtId="0" fontId="8" fillId="2" borderId="12" xfId="0" applyFont="1" applyFill="1" applyBorder="1" applyAlignment="1">
      <alignment horizontal="left" vertical="top" wrapText="1" indent="1"/>
    </xf>
    <xf numFmtId="0" fontId="8" fillId="2" borderId="13" xfId="0" applyFont="1" applyFill="1" applyBorder="1" applyAlignment="1">
      <alignment horizontal="left" vertical="top" wrapText="1" indent="1"/>
    </xf>
    <xf numFmtId="0" fontId="5" fillId="2" borderId="12" xfId="0" applyFont="1" applyFill="1" applyBorder="1" applyAlignment="1">
      <alignment horizontal="left" vertical="top" wrapText="1" indent="1"/>
    </xf>
    <xf numFmtId="164" fontId="8" fillId="9" borderId="60" xfId="0" applyNumberFormat="1" applyFont="1" applyFill="1" applyBorder="1" applyAlignment="1">
      <alignment horizontal="center" vertical="top" wrapText="1"/>
    </xf>
    <xf numFmtId="164" fontId="8" fillId="9" borderId="60" xfId="0" applyNumberFormat="1" applyFont="1" applyFill="1" applyBorder="1" applyAlignment="1">
      <alignment horizontal="center" vertical="top"/>
    </xf>
    <xf numFmtId="164" fontId="8" fillId="9" borderId="30" xfId="0" applyNumberFormat="1" applyFont="1" applyFill="1" applyBorder="1" applyAlignment="1">
      <alignment horizontal="center" vertical="top"/>
    </xf>
    <xf numFmtId="164" fontId="8" fillId="2" borderId="60" xfId="0" applyNumberFormat="1" applyFont="1" applyFill="1" applyBorder="1" applyAlignment="1">
      <alignment horizontal="center" vertical="top"/>
    </xf>
    <xf numFmtId="164" fontId="8" fillId="2" borderId="30" xfId="0" applyNumberFormat="1" applyFont="1" applyFill="1" applyBorder="1" applyAlignment="1">
      <alignment horizontal="center" vertical="top"/>
    </xf>
    <xf numFmtId="164" fontId="8" fillId="2" borderId="54" xfId="0" applyNumberFormat="1" applyFont="1" applyFill="1" applyBorder="1" applyAlignment="1">
      <alignment horizontal="center" vertical="top"/>
    </xf>
    <xf numFmtId="164" fontId="8" fillId="2" borderId="60" xfId="0" applyNumberFormat="1" applyFont="1" applyFill="1" applyBorder="1" applyAlignment="1">
      <alignment horizontal="center" vertical="top" wrapText="1"/>
    </xf>
    <xf numFmtId="0" fontId="5" fillId="9" borderId="10" xfId="0" applyFont="1" applyFill="1" applyBorder="1" applyAlignment="1">
      <alignment vertical="top" wrapText="1"/>
    </xf>
    <xf numFmtId="0" fontId="8" fillId="9" borderId="12" xfId="0" applyFont="1" applyFill="1" applyBorder="1" applyAlignment="1">
      <alignment horizontal="left" vertical="top" wrapText="1" indent="1"/>
    </xf>
    <xf numFmtId="0" fontId="8" fillId="9" borderId="13" xfId="0" applyFont="1" applyFill="1" applyBorder="1" applyAlignment="1">
      <alignment horizontal="left" vertical="top" wrapText="1" indent="1"/>
    </xf>
    <xf numFmtId="0" fontId="5" fillId="9" borderId="16" xfId="0" applyFont="1" applyFill="1" applyBorder="1" applyAlignment="1">
      <alignment vertical="top" wrapText="1"/>
    </xf>
    <xf numFmtId="0" fontId="8" fillId="9" borderId="17" xfId="0" applyFont="1" applyFill="1" applyBorder="1" applyAlignment="1">
      <alignment vertical="top" wrapText="1"/>
    </xf>
    <xf numFmtId="0" fontId="5" fillId="9" borderId="19" xfId="0" applyFont="1" applyFill="1" applyBorder="1" applyAlignment="1">
      <alignment horizontal="left" vertical="top" wrapText="1" indent="1"/>
    </xf>
    <xf numFmtId="0" fontId="8" fillId="9" borderId="19" xfId="0" applyFont="1" applyFill="1" applyBorder="1" applyAlignment="1">
      <alignment horizontal="left" vertical="top" wrapText="1" indent="1"/>
    </xf>
    <xf numFmtId="0" fontId="8" fillId="9" borderId="24" xfId="0" applyFont="1" applyFill="1" applyBorder="1" applyAlignment="1">
      <alignment horizontal="left" vertical="top" wrapText="1" indent="1"/>
    </xf>
    <xf numFmtId="0" fontId="8" fillId="9" borderId="12" xfId="0" applyFont="1" applyFill="1" applyBorder="1" applyAlignment="1">
      <alignment horizontal="left" vertical="top" wrapText="1" indent="2"/>
    </xf>
    <xf numFmtId="0" fontId="8" fillId="9" borderId="13" xfId="0" applyFont="1" applyFill="1" applyBorder="1" applyAlignment="1">
      <alignment horizontal="left" vertical="top" wrapText="1" indent="2"/>
    </xf>
    <xf numFmtId="0" fontId="8" fillId="9" borderId="12" xfId="0" applyFont="1" applyFill="1" applyBorder="1" applyAlignment="1">
      <alignment vertical="top" wrapText="1"/>
    </xf>
    <xf numFmtId="0" fontId="8" fillId="9" borderId="13" xfId="0" applyFont="1" applyFill="1" applyBorder="1" applyAlignment="1">
      <alignment vertical="top" wrapText="1"/>
    </xf>
    <xf numFmtId="0" fontId="5" fillId="9" borderId="12" xfId="0" applyFont="1" applyFill="1" applyBorder="1" applyAlignment="1">
      <alignment horizontal="left" vertical="top" wrapText="1" indent="1"/>
    </xf>
    <xf numFmtId="0" fontId="5" fillId="9" borderId="11" xfId="0" applyFont="1" applyFill="1" applyBorder="1" applyAlignment="1">
      <alignment horizontal="left" vertical="top" wrapText="1" indent="1"/>
    </xf>
    <xf numFmtId="0" fontId="8" fillId="2" borderId="21" xfId="0" applyFont="1" applyFill="1" applyBorder="1" applyAlignment="1">
      <alignment horizontal="left" vertical="top" wrapText="1" indent="2"/>
    </xf>
    <xf numFmtId="0" fontId="8" fillId="2" borderId="0" xfId="0" applyFont="1" applyFill="1" applyBorder="1" applyAlignment="1">
      <alignment horizontal="left" vertical="top" wrapText="1" indent="2"/>
    </xf>
    <xf numFmtId="0" fontId="8" fillId="2" borderId="26" xfId="0" applyFont="1" applyFill="1" applyBorder="1" applyAlignment="1">
      <alignment horizontal="left" vertical="top" wrapText="1" indent="2"/>
    </xf>
    <xf numFmtId="0" fontId="8" fillId="2" borderId="23" xfId="0" applyFont="1" applyFill="1" applyBorder="1" applyAlignment="1">
      <alignment horizontal="left" vertical="top" wrapText="1" indent="2"/>
    </xf>
    <xf numFmtId="0" fontId="8" fillId="2" borderId="19" xfId="0" applyFont="1" applyFill="1" applyBorder="1" applyAlignment="1">
      <alignment horizontal="left" vertical="top" wrapText="1" indent="2"/>
    </xf>
    <xf numFmtId="0" fontId="8" fillId="2" borderId="42" xfId="0" applyFont="1" applyFill="1" applyBorder="1" applyAlignment="1">
      <alignment horizontal="left" vertical="top" wrapText="1" indent="2"/>
    </xf>
    <xf numFmtId="0" fontId="5" fillId="2" borderId="16" xfId="0" applyFont="1" applyFill="1" applyBorder="1" applyAlignment="1">
      <alignment horizontal="left" vertical="top" wrapText="1" indent="2"/>
    </xf>
    <xf numFmtId="0" fontId="5" fillId="2" borderId="61" xfId="0" applyFont="1" applyFill="1" applyBorder="1" applyAlignment="1">
      <alignment horizontal="left" vertical="top" wrapText="1" indent="2"/>
    </xf>
    <xf numFmtId="164" fontId="8" fillId="9" borderId="54" xfId="0" applyNumberFormat="1" applyFont="1" applyFill="1" applyBorder="1" applyAlignment="1">
      <alignment horizontal="center" vertical="top"/>
    </xf>
    <xf numFmtId="164" fontId="8" fillId="2" borderId="30" xfId="0" applyNumberFormat="1" applyFont="1" applyFill="1" applyBorder="1" applyAlignment="1">
      <alignment horizontal="center" vertical="top" wrapText="1"/>
    </xf>
    <xf numFmtId="164" fontId="8" fillId="2" borderId="32" xfId="0" applyNumberFormat="1" applyFont="1" applyFill="1" applyBorder="1" applyAlignment="1">
      <alignment horizontal="center" vertical="top" wrapText="1"/>
    </xf>
    <xf numFmtId="164" fontId="8" fillId="9" borderId="30" xfId="0" applyNumberFormat="1" applyFont="1" applyFill="1" applyBorder="1" applyAlignment="1">
      <alignment horizontal="center" vertical="top" wrapText="1"/>
    </xf>
    <xf numFmtId="164" fontId="8" fillId="9" borderId="32" xfId="0" applyNumberFormat="1" applyFont="1" applyFill="1" applyBorder="1" applyAlignment="1">
      <alignment horizontal="center" vertical="top" wrapText="1"/>
    </xf>
    <xf numFmtId="164" fontId="8" fillId="9" borderId="33" xfId="0" applyNumberFormat="1" applyFont="1" applyFill="1" applyBorder="1" applyAlignment="1">
      <alignment horizontal="center" vertical="top" wrapText="1"/>
    </xf>
    <xf numFmtId="164" fontId="8" fillId="2" borderId="43" xfId="0" applyNumberFormat="1" applyFont="1" applyFill="1" applyBorder="1" applyAlignment="1">
      <alignment horizontal="center" vertical="top" wrapText="1"/>
    </xf>
    <xf numFmtId="164" fontId="8" fillId="2" borderId="33" xfId="0" applyNumberFormat="1" applyFont="1" applyFill="1" applyBorder="1" applyAlignment="1">
      <alignment horizontal="center" vertical="top" wrapText="1"/>
    </xf>
    <xf numFmtId="0" fontId="5" fillId="9" borderId="16" xfId="0" applyFont="1" applyFill="1" applyBorder="1" applyAlignment="1">
      <alignment horizontal="left" vertical="top" wrapText="1" indent="1"/>
    </xf>
    <xf numFmtId="0" fontId="8" fillId="9" borderId="16" xfId="0" applyFont="1" applyFill="1" applyBorder="1" applyAlignment="1">
      <alignment horizontal="left" vertical="top" wrapText="1" indent="1"/>
    </xf>
    <xf numFmtId="0" fontId="8" fillId="9" borderId="17" xfId="0" applyFont="1" applyFill="1" applyBorder="1" applyAlignment="1">
      <alignment horizontal="left" vertical="top" wrapText="1" indent="1"/>
    </xf>
    <xf numFmtId="0" fontId="8" fillId="9" borderId="58" xfId="0" applyFont="1" applyFill="1" applyBorder="1" applyAlignment="1">
      <alignment horizontal="left" vertical="top" wrapText="1" indent="1"/>
    </xf>
    <xf numFmtId="0" fontId="8" fillId="9" borderId="38" xfId="0" applyFont="1" applyFill="1" applyBorder="1" applyAlignment="1">
      <alignment vertical="top" wrapText="1"/>
    </xf>
    <xf numFmtId="0" fontId="8" fillId="9" borderId="39" xfId="0" applyFont="1" applyFill="1" applyBorder="1" applyAlignment="1">
      <alignment vertical="top" wrapText="1"/>
    </xf>
    <xf numFmtId="0" fontId="8" fillId="9" borderId="40" xfId="0" applyFont="1" applyFill="1" applyBorder="1" applyAlignment="1">
      <alignment vertical="top" wrapText="1"/>
    </xf>
    <xf numFmtId="0" fontId="5" fillId="9" borderId="28" xfId="0" applyFont="1" applyFill="1" applyBorder="1" applyAlignment="1">
      <alignment vertical="top" wrapText="1"/>
    </xf>
    <xf numFmtId="0" fontId="8" fillId="2" borderId="38" xfId="0" applyFont="1" applyFill="1" applyBorder="1" applyAlignment="1">
      <alignment vertical="top" wrapText="1"/>
    </xf>
    <xf numFmtId="0" fontId="8" fillId="2" borderId="39" xfId="0" applyFont="1" applyFill="1" applyBorder="1" applyAlignment="1">
      <alignment vertical="top" wrapText="1"/>
    </xf>
    <xf numFmtId="0" fontId="8" fillId="2" borderId="40" xfId="0" applyFont="1" applyFill="1" applyBorder="1" applyAlignment="1">
      <alignment vertical="top" wrapText="1"/>
    </xf>
    <xf numFmtId="0" fontId="8" fillId="2" borderId="12" xfId="0" applyFont="1" applyFill="1" applyBorder="1" applyAlignment="1">
      <alignment vertical="top" wrapText="1"/>
    </xf>
    <xf numFmtId="0" fontId="8" fillId="2" borderId="13" xfId="0" applyFont="1" applyFill="1" applyBorder="1" applyAlignment="1">
      <alignment vertical="top" wrapText="1"/>
    </xf>
    <xf numFmtId="0" fontId="8" fillId="2" borderId="16" xfId="0" applyFont="1" applyFill="1" applyBorder="1" applyAlignment="1">
      <alignment horizontal="left" vertical="top" wrapText="1" indent="1"/>
    </xf>
    <xf numFmtId="0" fontId="8" fillId="2" borderId="17" xfId="0" applyFont="1" applyFill="1" applyBorder="1" applyAlignment="1">
      <alignment horizontal="left" vertical="top" wrapText="1" indent="1"/>
    </xf>
    <xf numFmtId="0" fontId="5" fillId="0" borderId="12" xfId="0" applyFont="1" applyFill="1" applyBorder="1" applyAlignment="1">
      <alignment horizontal="left" vertical="top" wrapText="1" indent="1"/>
    </xf>
    <xf numFmtId="164" fontId="8" fillId="9" borderId="43" xfId="0" applyNumberFormat="1" applyFont="1" applyFill="1" applyBorder="1" applyAlignment="1">
      <alignment horizontal="center" vertical="top" wrapText="1"/>
    </xf>
    <xf numFmtId="0" fontId="5" fillId="2" borderId="21" xfId="0" applyFont="1" applyFill="1" applyBorder="1" applyAlignment="1">
      <alignment vertical="top" wrapText="1"/>
    </xf>
    <xf numFmtId="0" fontId="8" fillId="2" borderId="0" xfId="0" applyFont="1" applyFill="1" applyBorder="1" applyAlignment="1">
      <alignment vertical="top" wrapText="1"/>
    </xf>
    <xf numFmtId="0" fontId="8" fillId="2" borderId="26" xfId="0" applyFont="1" applyFill="1" applyBorder="1" applyAlignment="1">
      <alignment vertical="top" wrapText="1"/>
    </xf>
    <xf numFmtId="164" fontId="8" fillId="2" borderId="32" xfId="0" applyNumberFormat="1" applyFont="1" applyFill="1" applyBorder="1" applyAlignment="1">
      <alignment horizontal="center" vertical="top"/>
    </xf>
    <xf numFmtId="164" fontId="8" fillId="2" borderId="33" xfId="0" applyNumberFormat="1" applyFont="1" applyFill="1" applyBorder="1" applyAlignment="1">
      <alignment horizontal="center" vertical="top"/>
    </xf>
    <xf numFmtId="164" fontId="8" fillId="0" borderId="30" xfId="0" applyNumberFormat="1" applyFont="1" applyFill="1" applyBorder="1" applyAlignment="1">
      <alignment horizontal="center" vertical="top"/>
    </xf>
    <xf numFmtId="164" fontId="8" fillId="0" borderId="32" xfId="0" applyNumberFormat="1" applyFont="1" applyFill="1" applyBorder="1" applyAlignment="1">
      <alignment horizontal="center" vertical="top"/>
    </xf>
    <xf numFmtId="164" fontId="8" fillId="0" borderId="43" xfId="0" applyNumberFormat="1" applyFont="1" applyFill="1" applyBorder="1" applyAlignment="1">
      <alignment horizontal="center" vertical="top"/>
    </xf>
    <xf numFmtId="0" fontId="8" fillId="9" borderId="28" xfId="0" applyFont="1" applyFill="1" applyBorder="1" applyAlignment="1">
      <alignment horizontal="left" vertical="top" wrapText="1"/>
    </xf>
    <xf numFmtId="0" fontId="8" fillId="9" borderId="10" xfId="0" applyFont="1" applyFill="1" applyBorder="1" applyAlignment="1">
      <alignment horizontal="left" vertical="top" wrapText="1"/>
    </xf>
    <xf numFmtId="165" fontId="5" fillId="2" borderId="4" xfId="0" applyNumberFormat="1" applyFont="1" applyFill="1" applyBorder="1" applyAlignment="1">
      <alignment horizontal="left" vertical="top"/>
    </xf>
    <xf numFmtId="165" fontId="5" fillId="2" borderId="5" xfId="0" applyNumberFormat="1" applyFont="1" applyFill="1" applyBorder="1" applyAlignment="1">
      <alignment horizontal="left" vertical="top"/>
    </xf>
    <xf numFmtId="165" fontId="5" fillId="2" borderId="6" xfId="0" applyNumberFormat="1" applyFont="1" applyFill="1" applyBorder="1" applyAlignment="1">
      <alignment horizontal="left" vertical="top"/>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164" fontId="5" fillId="2" borderId="4" xfId="0" applyNumberFormat="1" applyFont="1" applyFill="1" applyBorder="1" applyAlignment="1">
      <alignment horizontal="left" vertical="top"/>
    </xf>
    <xf numFmtId="164" fontId="5" fillId="2" borderId="5" xfId="0" applyNumberFormat="1" applyFont="1" applyFill="1" applyBorder="1" applyAlignment="1">
      <alignment horizontal="left" vertical="top"/>
    </xf>
    <xf numFmtId="164" fontId="5" fillId="2" borderId="6" xfId="0" applyNumberFormat="1" applyFont="1" applyFill="1" applyBorder="1" applyAlignment="1">
      <alignment horizontal="left" vertical="top"/>
    </xf>
    <xf numFmtId="164" fontId="5" fillId="2" borderId="7" xfId="0" applyNumberFormat="1" applyFont="1" applyFill="1" applyBorder="1" applyAlignment="1">
      <alignment horizontal="left" vertical="top"/>
    </xf>
    <xf numFmtId="164" fontId="5" fillId="2" borderId="8" xfId="0" applyNumberFormat="1" applyFont="1" applyFill="1" applyBorder="1" applyAlignment="1">
      <alignment horizontal="left" vertical="top"/>
    </xf>
    <xf numFmtId="164" fontId="5" fillId="2" borderId="9" xfId="0" applyNumberFormat="1" applyFont="1" applyFill="1" applyBorder="1" applyAlignment="1">
      <alignment horizontal="left" vertical="top"/>
    </xf>
    <xf numFmtId="164" fontId="8" fillId="9" borderId="53" xfId="0" applyNumberFormat="1" applyFont="1" applyFill="1" applyBorder="1" applyAlignment="1">
      <alignment horizontal="center" vertical="top" wrapText="1"/>
    </xf>
    <xf numFmtId="164" fontId="8" fillId="9" borderId="54" xfId="0" applyNumberFormat="1" applyFont="1" applyFill="1" applyBorder="1" applyAlignment="1">
      <alignment horizontal="center" vertical="top" wrapText="1"/>
    </xf>
    <xf numFmtId="0" fontId="5" fillId="0" borderId="21" xfId="0" applyFont="1" applyFill="1" applyBorder="1" applyAlignment="1">
      <alignment vertical="top" wrapText="1"/>
    </xf>
    <xf numFmtId="0" fontId="8" fillId="0" borderId="0" xfId="0" applyFont="1" applyFill="1" applyBorder="1" applyAlignment="1">
      <alignment vertical="top" wrapText="1"/>
    </xf>
    <xf numFmtId="0" fontId="8" fillId="0" borderId="22" xfId="0" applyFont="1" applyFill="1" applyBorder="1" applyAlignment="1">
      <alignment vertical="top" wrapText="1"/>
    </xf>
    <xf numFmtId="0" fontId="5" fillId="0" borderId="28" xfId="0" applyFont="1" applyFill="1" applyBorder="1" applyAlignment="1">
      <alignment vertical="top" wrapText="1"/>
    </xf>
    <xf numFmtId="0" fontId="8" fillId="9" borderId="23" xfId="0" applyFont="1" applyFill="1" applyBorder="1" applyAlignment="1">
      <alignment vertical="top" wrapText="1"/>
    </xf>
    <xf numFmtId="0" fontId="8" fillId="9" borderId="19" xfId="0" applyFont="1" applyFill="1" applyBorder="1" applyAlignment="1">
      <alignment vertical="top" wrapText="1"/>
    </xf>
    <xf numFmtId="0" fontId="8" fillId="9" borderId="24" xfId="0" applyFont="1" applyFill="1" applyBorder="1" applyAlignment="1">
      <alignment vertical="top" wrapText="1"/>
    </xf>
    <xf numFmtId="0" fontId="5" fillId="0" borderId="23" xfId="0" applyFont="1" applyFill="1" applyBorder="1" applyAlignment="1">
      <alignment vertical="top" wrapText="1"/>
    </xf>
    <xf numFmtId="0" fontId="8" fillId="0" borderId="55" xfId="0" applyFont="1" applyFill="1" applyBorder="1" applyAlignment="1">
      <alignment vertical="top" wrapText="1"/>
    </xf>
    <xf numFmtId="0" fontId="8" fillId="0" borderId="2" xfId="0" applyFont="1" applyFill="1" applyBorder="1" applyAlignment="1">
      <alignment vertical="top" wrapText="1"/>
    </xf>
    <xf numFmtId="0" fontId="8" fillId="0" borderId="56" xfId="0" applyFont="1" applyFill="1" applyBorder="1" applyAlignment="1">
      <alignment vertical="top" wrapText="1"/>
    </xf>
    <xf numFmtId="0" fontId="8" fillId="2" borderId="19" xfId="0" applyFont="1" applyFill="1" applyBorder="1" applyAlignment="1">
      <alignment horizontal="left" vertical="top" wrapText="1" indent="1"/>
    </xf>
    <xf numFmtId="0" fontId="8" fillId="2" borderId="24" xfId="0" applyFont="1" applyFill="1" applyBorder="1" applyAlignment="1">
      <alignment horizontal="left" vertical="top" wrapText="1" indent="1"/>
    </xf>
    <xf numFmtId="0" fontId="8" fillId="2" borderId="45" xfId="0" applyFont="1" applyFill="1" applyBorder="1" applyAlignment="1">
      <alignment horizontal="left" vertical="top" wrapText="1" indent="2"/>
    </xf>
    <xf numFmtId="0" fontId="8" fillId="2" borderId="46" xfId="0" applyFont="1" applyFill="1" applyBorder="1" applyAlignment="1">
      <alignment horizontal="left" vertical="top" wrapText="1" indent="2"/>
    </xf>
    <xf numFmtId="0" fontId="8" fillId="2" borderId="55" xfId="0" applyFont="1" applyFill="1" applyBorder="1" applyAlignment="1">
      <alignment vertical="top" wrapText="1"/>
    </xf>
    <xf numFmtId="0" fontId="8" fillId="2" borderId="2" xfId="0" applyFont="1" applyFill="1" applyBorder="1" applyAlignment="1">
      <alignment vertical="top" wrapText="1"/>
    </xf>
    <xf numFmtId="0" fontId="8" fillId="2" borderId="56" xfId="0" applyFont="1" applyFill="1" applyBorder="1" applyAlignment="1">
      <alignment vertical="top" wrapText="1"/>
    </xf>
    <xf numFmtId="0" fontId="5" fillId="2" borderId="19" xfId="0" applyFont="1" applyFill="1" applyBorder="1" applyAlignment="1">
      <alignment horizontal="left" vertical="top" wrapText="1" indent="2"/>
    </xf>
    <xf numFmtId="0" fontId="8" fillId="2" borderId="24" xfId="0" applyFont="1" applyFill="1" applyBorder="1" applyAlignment="1">
      <alignment horizontal="left" vertical="top" wrapText="1" indent="2"/>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5" fillId="9" borderId="37" xfId="0" applyFont="1" applyFill="1" applyBorder="1" applyAlignment="1">
      <alignment vertical="top" wrapText="1"/>
    </xf>
    <xf numFmtId="0" fontId="8" fillId="9" borderId="5" xfId="0" applyFont="1" applyFill="1" applyBorder="1" applyAlignment="1">
      <alignment vertical="top" wrapText="1"/>
    </xf>
    <xf numFmtId="0" fontId="8" fillId="9" borderId="44" xfId="0" applyFont="1" applyFill="1" applyBorder="1" applyAlignment="1">
      <alignment vertical="top" wrapText="1"/>
    </xf>
    <xf numFmtId="0" fontId="8" fillId="2" borderId="17" xfId="0" applyFont="1" applyFill="1" applyBorder="1" applyAlignment="1">
      <alignment horizontal="left" vertical="top" wrapText="1" indent="2"/>
    </xf>
    <xf numFmtId="0" fontId="8" fillId="2" borderId="38" xfId="0" applyFont="1" applyFill="1" applyBorder="1" applyAlignment="1">
      <alignment horizontal="left" vertical="top" wrapText="1"/>
    </xf>
    <xf numFmtId="0" fontId="8" fillId="2" borderId="39" xfId="0" applyFont="1" applyFill="1" applyBorder="1" applyAlignment="1">
      <alignment horizontal="left" vertical="top" wrapText="1"/>
    </xf>
    <xf numFmtId="0" fontId="8" fillId="2" borderId="40" xfId="0" applyFont="1" applyFill="1" applyBorder="1" applyAlignment="1">
      <alignment horizontal="left" vertical="top" wrapText="1"/>
    </xf>
    <xf numFmtId="0" fontId="8" fillId="0" borderId="19" xfId="0" applyFont="1" applyFill="1" applyBorder="1" applyAlignment="1">
      <alignment horizontal="left" vertical="top" wrapText="1" indent="1"/>
    </xf>
    <xf numFmtId="0" fontId="8" fillId="0" borderId="24" xfId="0" applyFont="1" applyFill="1" applyBorder="1" applyAlignment="1">
      <alignment horizontal="left" vertical="top" wrapText="1" indent="1"/>
    </xf>
    <xf numFmtId="0" fontId="5" fillId="2" borderId="38" xfId="0" applyFont="1" applyFill="1" applyBorder="1" applyAlignment="1">
      <alignment vertical="top" wrapText="1"/>
    </xf>
    <xf numFmtId="0" fontId="8" fillId="2" borderId="23"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24" xfId="0" applyFont="1" applyFill="1" applyBorder="1" applyAlignment="1">
      <alignment horizontal="left" vertical="top" wrapText="1"/>
    </xf>
    <xf numFmtId="0" fontId="8" fillId="0" borderId="21" xfId="0" applyFont="1" applyFill="1" applyBorder="1" applyAlignment="1">
      <alignment vertical="top" wrapText="1"/>
    </xf>
    <xf numFmtId="0" fontId="8" fillId="0" borderId="10" xfId="0" applyFont="1" applyFill="1" applyBorder="1" applyAlignment="1">
      <alignment horizontal="left" vertical="top" wrapText="1" indent="2"/>
    </xf>
    <xf numFmtId="0" fontId="5" fillId="0" borderId="0" xfId="0" applyFont="1" applyFill="1" applyBorder="1" applyAlignment="1">
      <alignment horizontal="left" vertical="top" wrapText="1" indent="1"/>
    </xf>
    <xf numFmtId="0" fontId="8" fillId="0" borderId="0" xfId="0" applyFont="1" applyFill="1" applyBorder="1" applyAlignment="1">
      <alignment horizontal="left" vertical="top" wrapText="1" indent="1"/>
    </xf>
    <xf numFmtId="0" fontId="8" fillId="0" borderId="22" xfId="0" applyFont="1" applyFill="1" applyBorder="1" applyAlignment="1">
      <alignment horizontal="left" vertical="top" wrapText="1" indent="1"/>
    </xf>
    <xf numFmtId="0" fontId="5" fillId="9" borderId="0" xfId="0" applyFont="1" applyFill="1" applyBorder="1" applyAlignment="1">
      <alignment horizontal="left" vertical="top" wrapText="1" indent="2"/>
    </xf>
    <xf numFmtId="0" fontId="8" fillId="9" borderId="0" xfId="0" applyFont="1" applyFill="1" applyBorder="1" applyAlignment="1">
      <alignment horizontal="left" vertical="top" wrapText="1" indent="2"/>
    </xf>
    <xf numFmtId="0" fontId="8" fillId="9" borderId="22" xfId="0" applyFont="1" applyFill="1" applyBorder="1" applyAlignment="1">
      <alignment horizontal="left" vertical="top" wrapText="1" indent="2"/>
    </xf>
    <xf numFmtId="0" fontId="8" fillId="9" borderId="10" xfId="0" applyFont="1" applyFill="1" applyBorder="1" applyAlignment="1">
      <alignment horizontal="left" vertical="top" wrapText="1" indent="2"/>
    </xf>
    <xf numFmtId="0" fontId="5" fillId="0" borderId="0" xfId="0" applyFont="1" applyFill="1" applyBorder="1" applyAlignment="1">
      <alignment horizontal="left" vertical="top" wrapText="1" indent="2"/>
    </xf>
    <xf numFmtId="0" fontId="8" fillId="0" borderId="0" xfId="0" applyFont="1" applyFill="1" applyBorder="1" applyAlignment="1">
      <alignment horizontal="left" vertical="top" wrapText="1" indent="2"/>
    </xf>
    <xf numFmtId="0" fontId="8" fillId="0" borderId="22" xfId="0" applyFont="1" applyFill="1" applyBorder="1" applyAlignment="1">
      <alignment horizontal="left" vertical="top" wrapText="1" indent="2"/>
    </xf>
    <xf numFmtId="0" fontId="8" fillId="9" borderId="55" xfId="0" applyFont="1" applyFill="1" applyBorder="1" applyAlignment="1">
      <alignment vertical="top" wrapText="1"/>
    </xf>
    <xf numFmtId="0" fontId="8" fillId="9" borderId="2" xfId="0" applyFont="1" applyFill="1" applyBorder="1" applyAlignment="1">
      <alignment vertical="top" wrapText="1"/>
    </xf>
    <xf numFmtId="0" fontId="8" fillId="9" borderId="56" xfId="0" applyFont="1" applyFill="1" applyBorder="1" applyAlignment="1">
      <alignment vertical="top" wrapText="1"/>
    </xf>
    <xf numFmtId="0" fontId="5" fillId="0" borderId="16" xfId="0" applyFont="1" applyFill="1" applyBorder="1" applyAlignment="1">
      <alignment horizontal="left" vertical="top" wrapText="1" indent="2"/>
    </xf>
    <xf numFmtId="0" fontId="8" fillId="0" borderId="16" xfId="0" applyFont="1" applyFill="1" applyBorder="1" applyAlignment="1">
      <alignment horizontal="left" vertical="top" wrapText="1" indent="2"/>
    </xf>
    <xf numFmtId="0" fontId="8" fillId="0" borderId="17" xfId="0" applyFont="1" applyFill="1" applyBorder="1" applyAlignment="1">
      <alignment horizontal="left" vertical="top" wrapText="1" indent="2"/>
    </xf>
    <xf numFmtId="0" fontId="8" fillId="2" borderId="23" xfId="0" applyFont="1" applyFill="1" applyBorder="1" applyAlignment="1">
      <alignment vertical="top" wrapText="1"/>
    </xf>
    <xf numFmtId="0" fontId="8" fillId="2" borderId="19" xfId="0" applyFont="1" applyFill="1" applyBorder="1" applyAlignment="1">
      <alignment vertical="top" wrapText="1"/>
    </xf>
    <xf numFmtId="0" fontId="8" fillId="2" borderId="24" xfId="0" applyFont="1" applyFill="1" applyBorder="1" applyAlignment="1">
      <alignment vertical="top" wrapText="1"/>
    </xf>
    <xf numFmtId="0" fontId="8" fillId="9" borderId="26" xfId="0" applyFont="1" applyFill="1" applyBorder="1" applyAlignment="1">
      <alignment vertical="top"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0" xfId="0" applyFont="1" applyFill="1" applyBorder="1" applyAlignment="1">
      <alignment horizontal="left" vertical="top" wrapText="1" indent="1"/>
    </xf>
    <xf numFmtId="0" fontId="8" fillId="9" borderId="12" xfId="0" applyFont="1" applyFill="1" applyBorder="1" applyAlignment="1">
      <alignment horizontal="left" vertical="top" wrapText="1"/>
    </xf>
    <xf numFmtId="0" fontId="8" fillId="9" borderId="13" xfId="0" applyFont="1" applyFill="1" applyBorder="1" applyAlignment="1">
      <alignment horizontal="left" vertical="top" wrapText="1"/>
    </xf>
    <xf numFmtId="0" fontId="4" fillId="9" borderId="19" xfId="0" applyFont="1" applyFill="1" applyBorder="1" applyAlignment="1">
      <alignment horizontal="left" vertical="top" wrapText="1" indent="2"/>
    </xf>
    <xf numFmtId="0" fontId="4" fillId="9" borderId="24" xfId="0" applyFont="1" applyFill="1" applyBorder="1" applyAlignment="1">
      <alignment horizontal="left" vertical="top" wrapText="1" indent="2"/>
    </xf>
    <xf numFmtId="0" fontId="4" fillId="9" borderId="16" xfId="0" applyFont="1" applyFill="1" applyBorder="1" applyAlignment="1">
      <alignment horizontal="left" vertical="top" wrapText="1" indent="2"/>
    </xf>
    <xf numFmtId="0" fontId="4" fillId="9" borderId="17" xfId="0" applyFont="1" applyFill="1" applyBorder="1" applyAlignment="1">
      <alignment horizontal="left" vertical="top" wrapText="1" indent="2"/>
    </xf>
    <xf numFmtId="0" fontId="10" fillId="2" borderId="21"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26" xfId="0" applyFont="1" applyFill="1" applyBorder="1" applyAlignment="1">
      <alignment horizontal="left" vertical="top" wrapText="1"/>
    </xf>
    <xf numFmtId="0" fontId="10" fillId="2" borderId="37"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5" fillId="9" borderId="16" xfId="0" applyFont="1" applyFill="1" applyBorder="1" applyAlignment="1">
      <alignment horizontal="left" vertical="top" wrapText="1" indent="2"/>
    </xf>
    <xf numFmtId="0" fontId="5" fillId="9" borderId="61" xfId="0" applyFont="1" applyFill="1" applyBorder="1" applyAlignment="1">
      <alignment horizontal="left" vertical="top" wrapText="1" indent="2"/>
    </xf>
    <xf numFmtId="0" fontId="4" fillId="9" borderId="23" xfId="0" applyFont="1" applyFill="1" applyBorder="1" applyAlignment="1">
      <alignment horizontal="left" vertical="top" wrapText="1"/>
    </xf>
    <xf numFmtId="0" fontId="4" fillId="9" borderId="19" xfId="0" applyFont="1" applyFill="1" applyBorder="1" applyAlignment="1">
      <alignment horizontal="left" vertical="top" wrapText="1"/>
    </xf>
    <xf numFmtId="0" fontId="4" fillId="9" borderId="42" xfId="0" applyFont="1" applyFill="1" applyBorder="1" applyAlignment="1">
      <alignment horizontal="left" vertical="top" wrapText="1"/>
    </xf>
    <xf numFmtId="0" fontId="4" fillId="9" borderId="15" xfId="0" applyFont="1" applyFill="1" applyBorder="1" applyAlignment="1">
      <alignment horizontal="left" vertical="top" wrapText="1" indent="2"/>
    </xf>
    <xf numFmtId="0" fontId="4" fillId="9" borderId="61" xfId="0" applyFont="1" applyFill="1" applyBorder="1" applyAlignment="1">
      <alignment horizontal="left" vertical="top" wrapText="1" indent="2"/>
    </xf>
    <xf numFmtId="0" fontId="5" fillId="9" borderId="15" xfId="0" applyFont="1" applyFill="1" applyBorder="1" applyAlignment="1">
      <alignment horizontal="left" vertical="top" wrapText="1"/>
    </xf>
    <xf numFmtId="0" fontId="5" fillId="9" borderId="16" xfId="0" applyFont="1" applyFill="1" applyBorder="1" applyAlignment="1">
      <alignment horizontal="left" vertical="top" wrapText="1"/>
    </xf>
    <xf numFmtId="0" fontId="5" fillId="9" borderId="61" xfId="0" applyFont="1" applyFill="1" applyBorder="1" applyAlignment="1">
      <alignment horizontal="left" vertical="top" wrapText="1"/>
    </xf>
    <xf numFmtId="0" fontId="8" fillId="9" borderId="38" xfId="0" applyFont="1" applyFill="1" applyBorder="1" applyAlignment="1">
      <alignment horizontal="left" vertical="top" wrapText="1"/>
    </xf>
    <xf numFmtId="0" fontId="8" fillId="9" borderId="39" xfId="0" applyFont="1" applyFill="1" applyBorder="1" applyAlignment="1">
      <alignment horizontal="left" vertical="top" wrapText="1"/>
    </xf>
    <xf numFmtId="0" fontId="8" fillId="9" borderId="40"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8" fillId="2" borderId="12" xfId="0" applyFont="1" applyFill="1" applyBorder="1" applyAlignment="1">
      <alignment horizontal="left" vertical="top" wrapText="1" indent="2"/>
    </xf>
    <xf numFmtId="0" fontId="8" fillId="2" borderId="13" xfId="0" applyFont="1" applyFill="1" applyBorder="1" applyAlignment="1">
      <alignment horizontal="left" vertical="top" wrapText="1" indent="2"/>
    </xf>
    <xf numFmtId="0" fontId="5" fillId="2" borderId="12" xfId="0" applyFont="1" applyFill="1" applyBorder="1" applyAlignment="1">
      <alignment horizontal="left" vertical="top" wrapText="1" indent="2"/>
    </xf>
    <xf numFmtId="0" fontId="8" fillId="2" borderId="13" xfId="0" applyFont="1" applyFill="1" applyBorder="1" applyAlignment="1">
      <alignment horizontal="left" vertical="top"/>
    </xf>
    <xf numFmtId="0" fontId="8" fillId="2" borderId="10" xfId="0" applyFont="1" applyFill="1" applyBorder="1" applyAlignment="1">
      <alignment horizontal="left" vertical="top"/>
    </xf>
    <xf numFmtId="0" fontId="38" fillId="2" borderId="4" xfId="0" applyFont="1" applyFill="1" applyBorder="1" applyAlignment="1">
      <alignment horizontal="left" vertical="top" wrapText="1"/>
    </xf>
    <xf numFmtId="0" fontId="38" fillId="2" borderId="5" xfId="0" applyFont="1" applyFill="1" applyBorder="1" applyAlignment="1">
      <alignment horizontal="left" vertical="top"/>
    </xf>
    <xf numFmtId="0" fontId="38" fillId="2" borderId="6" xfId="0" applyFont="1" applyFill="1" applyBorder="1" applyAlignment="1">
      <alignment horizontal="left" vertical="top"/>
    </xf>
    <xf numFmtId="0" fontId="17" fillId="2" borderId="1" xfId="0" applyFont="1" applyFill="1" applyBorder="1" applyAlignment="1">
      <alignment horizontal="left" vertical="top"/>
    </xf>
    <xf numFmtId="0" fontId="17" fillId="2" borderId="2" xfId="0" applyFont="1" applyFill="1" applyBorder="1" applyAlignment="1">
      <alignment horizontal="left" vertical="top"/>
    </xf>
    <xf numFmtId="0" fontId="17" fillId="2" borderId="3" xfId="0" applyFont="1" applyFill="1" applyBorder="1" applyAlignment="1">
      <alignment horizontal="left" vertical="top"/>
    </xf>
    <xf numFmtId="164" fontId="17" fillId="2" borderId="1" xfId="0" applyNumberFormat="1" applyFont="1" applyFill="1" applyBorder="1" applyAlignment="1">
      <alignment horizontal="left" vertical="top"/>
    </xf>
    <xf numFmtId="164" fontId="17" fillId="2" borderId="2" xfId="0" applyNumberFormat="1" applyFont="1" applyFill="1" applyBorder="1" applyAlignment="1">
      <alignment horizontal="left" vertical="top"/>
    </xf>
    <xf numFmtId="164" fontId="17" fillId="2" borderId="3" xfId="0" applyNumberFormat="1" applyFont="1" applyFill="1" applyBorder="1" applyAlignment="1">
      <alignment horizontal="left" vertical="top"/>
    </xf>
    <xf numFmtId="0" fontId="8" fillId="2" borderId="0" xfId="0" applyFont="1" applyFill="1" applyAlignment="1">
      <alignment vertical="top"/>
    </xf>
    <xf numFmtId="0" fontId="5" fillId="2" borderId="1" xfId="0" applyFont="1" applyFill="1" applyBorder="1" applyAlignment="1">
      <alignment vertical="top" wrapText="1"/>
    </xf>
    <xf numFmtId="0" fontId="8" fillId="2" borderId="3" xfId="0" applyFont="1" applyFill="1" applyBorder="1" applyAlignment="1">
      <alignment vertical="top" wrapText="1"/>
    </xf>
    <xf numFmtId="0" fontId="5" fillId="2" borderId="0" xfId="0" applyFont="1" applyFill="1" applyAlignment="1">
      <alignment vertical="top" wrapText="1"/>
    </xf>
    <xf numFmtId="0" fontId="8" fillId="2" borderId="0" xfId="0" applyFont="1" applyFill="1" applyAlignment="1">
      <alignment vertical="top" wrapText="1"/>
    </xf>
    <xf numFmtId="0" fontId="5" fillId="0" borderId="38" xfId="0" applyFont="1" applyFill="1" applyBorder="1" applyAlignment="1">
      <alignment horizontal="left" vertical="top" wrapText="1"/>
    </xf>
    <xf numFmtId="0" fontId="14" fillId="0" borderId="39" xfId="0" applyFont="1" applyFill="1" applyBorder="1" applyAlignment="1">
      <alignment horizontal="left" vertical="top" wrapText="1"/>
    </xf>
    <xf numFmtId="0" fontId="14" fillId="0" borderId="40" xfId="0" applyFont="1" applyFill="1" applyBorder="1" applyAlignment="1">
      <alignment horizontal="left" vertical="top" wrapText="1"/>
    </xf>
    <xf numFmtId="0" fontId="5" fillId="0" borderId="12"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2" xfId="0" applyFont="1" applyFill="1" applyBorder="1" applyAlignment="1">
      <alignment horizontal="left" vertical="top" wrapText="1" indent="1"/>
    </xf>
    <xf numFmtId="0" fontId="14" fillId="0" borderId="13" xfId="0" applyFont="1" applyFill="1" applyBorder="1" applyAlignment="1">
      <alignment horizontal="left" vertical="top" wrapText="1" indent="1"/>
    </xf>
    <xf numFmtId="0" fontId="14" fillId="2" borderId="38" xfId="0" applyFont="1" applyFill="1" applyBorder="1" applyAlignment="1">
      <alignment horizontal="left" vertical="top" wrapText="1"/>
    </xf>
    <xf numFmtId="0" fontId="14" fillId="2" borderId="39" xfId="0" applyFont="1" applyFill="1" applyBorder="1" applyAlignment="1">
      <alignment horizontal="left" vertical="top" wrapText="1"/>
    </xf>
    <xf numFmtId="0" fontId="14" fillId="2" borderId="40"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17" xfId="0" applyFont="1" applyFill="1" applyBorder="1" applyAlignment="1">
      <alignment horizontal="left" vertical="top" wrapText="1"/>
    </xf>
    <xf numFmtId="164" fontId="14" fillId="0" borderId="35" xfId="0" applyNumberFormat="1" applyFont="1" applyBorder="1" applyAlignment="1">
      <alignment horizontal="center" vertical="top"/>
    </xf>
    <xf numFmtId="164" fontId="14" fillId="0" borderId="25" xfId="0" applyNumberFormat="1" applyFont="1" applyBorder="1" applyAlignment="1">
      <alignment horizontal="center" vertical="top"/>
    </xf>
    <xf numFmtId="164" fontId="14" fillId="0" borderId="59" xfId="0" applyNumberFormat="1" applyFont="1" applyBorder="1" applyAlignment="1">
      <alignment horizontal="center" vertical="top"/>
    </xf>
    <xf numFmtId="0" fontId="14" fillId="2" borderId="1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4" xfId="0" applyFont="1" applyFill="1" applyBorder="1" applyAlignment="1">
      <alignment horizontal="left" vertical="top" wrapText="1"/>
    </xf>
    <xf numFmtId="0" fontId="14" fillId="2" borderId="31" xfId="0" applyFont="1" applyFill="1" applyBorder="1" applyAlignment="1">
      <alignment horizontal="left" vertical="top" wrapText="1"/>
    </xf>
    <xf numFmtId="0" fontId="14" fillId="2" borderId="47" xfId="0" applyFont="1" applyFill="1" applyBorder="1" applyAlignment="1">
      <alignment horizontal="left" vertical="top" wrapText="1"/>
    </xf>
    <xf numFmtId="0" fontId="14" fillId="2" borderId="52" xfId="0" applyFont="1" applyFill="1" applyBorder="1" applyAlignment="1">
      <alignment horizontal="left" vertical="top" wrapText="1"/>
    </xf>
    <xf numFmtId="0" fontId="14" fillId="2" borderId="45" xfId="0" applyFont="1" applyFill="1" applyBorder="1" applyAlignment="1">
      <alignment horizontal="left" vertical="top" wrapText="1"/>
    </xf>
    <xf numFmtId="0" fontId="14" fillId="2" borderId="46"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58" xfId="0" applyFont="1" applyFill="1" applyBorder="1" applyAlignment="1">
      <alignment horizontal="left" vertical="top" wrapText="1"/>
    </xf>
    <xf numFmtId="0" fontId="14" fillId="0" borderId="16" xfId="0" applyFont="1" applyFill="1" applyBorder="1" applyAlignment="1">
      <alignment horizontal="left" vertical="top" wrapText="1" indent="1"/>
    </xf>
    <xf numFmtId="0" fontId="14" fillId="0" borderId="17" xfId="0" applyFont="1" applyFill="1" applyBorder="1" applyAlignment="1">
      <alignment horizontal="left" vertical="top" wrapText="1" indent="1"/>
    </xf>
    <xf numFmtId="0" fontId="14" fillId="4" borderId="4" xfId="0" applyFont="1" applyFill="1" applyBorder="1" applyAlignment="1">
      <alignment horizontal="center" vertical="top"/>
    </xf>
    <xf numFmtId="0" fontId="14" fillId="4" borderId="5" xfId="0" applyFont="1" applyFill="1" applyBorder="1" applyAlignment="1">
      <alignment horizontal="center" vertical="top"/>
    </xf>
    <xf numFmtId="0" fontId="14" fillId="4" borderId="6" xfId="0" applyFont="1" applyFill="1" applyBorder="1" applyAlignment="1">
      <alignment horizontal="center" vertical="top"/>
    </xf>
    <xf numFmtId="0" fontId="14" fillId="4" borderId="60" xfId="0" applyFont="1" applyFill="1" applyBorder="1" applyAlignment="1">
      <alignment horizontal="center" vertical="top"/>
    </xf>
    <xf numFmtId="0" fontId="14" fillId="4" borderId="10" xfId="0" applyFont="1" applyFill="1" applyBorder="1" applyAlignment="1">
      <alignment horizontal="center" vertical="top"/>
    </xf>
    <xf numFmtId="0" fontId="14" fillId="4" borderId="31" xfId="0" applyFont="1" applyFill="1" applyBorder="1" applyAlignment="1">
      <alignment horizontal="center" vertical="top"/>
    </xf>
    <xf numFmtId="0" fontId="14" fillId="4" borderId="54" xfId="0" applyFont="1" applyFill="1" applyBorder="1" applyAlignment="1">
      <alignment horizontal="center" vertical="top"/>
    </xf>
    <xf numFmtId="0" fontId="14" fillId="4" borderId="58" xfId="0" applyFont="1" applyFill="1" applyBorder="1" applyAlignment="1">
      <alignment horizontal="center" vertical="top"/>
    </xf>
    <xf numFmtId="0" fontId="14" fillId="4" borderId="47" xfId="0" applyFont="1" applyFill="1" applyBorder="1" applyAlignment="1">
      <alignment horizontal="center" vertical="top"/>
    </xf>
    <xf numFmtId="0" fontId="14" fillId="4" borderId="35" xfId="0" applyFont="1" applyFill="1" applyBorder="1" applyAlignment="1">
      <alignment horizontal="center" vertical="top"/>
    </xf>
    <xf numFmtId="0" fontId="14" fillId="4" borderId="16" xfId="0" applyFont="1" applyFill="1" applyBorder="1" applyAlignment="1">
      <alignment horizontal="center" vertical="top"/>
    </xf>
    <xf numFmtId="0" fontId="14" fillId="4" borderId="61" xfId="0" applyFont="1" applyFill="1" applyBorder="1" applyAlignment="1">
      <alignment horizontal="center" vertical="top"/>
    </xf>
    <xf numFmtId="0" fontId="14" fillId="4" borderId="25" xfId="0" applyFont="1" applyFill="1" applyBorder="1" applyAlignment="1">
      <alignment horizontal="center" vertical="top"/>
    </xf>
    <xf numFmtId="0" fontId="14" fillId="4" borderId="0" xfId="0" applyFont="1" applyFill="1" applyBorder="1" applyAlignment="1">
      <alignment horizontal="center" vertical="top"/>
    </xf>
    <xf numFmtId="0" fontId="14" fillId="4" borderId="26" xfId="0" applyFont="1" applyFill="1" applyBorder="1" applyAlignment="1">
      <alignment horizontal="center" vertical="top"/>
    </xf>
    <xf numFmtId="0" fontId="14" fillId="4" borderId="59" xfId="0" applyFont="1" applyFill="1" applyBorder="1" applyAlignment="1">
      <alignment horizontal="center" vertical="top"/>
    </xf>
    <xf numFmtId="0" fontId="14" fillId="4" borderId="19" xfId="0" applyFont="1" applyFill="1" applyBorder="1" applyAlignment="1">
      <alignment horizontal="center" vertical="top"/>
    </xf>
    <xf numFmtId="0" fontId="14" fillId="4" borderId="42" xfId="0" applyFont="1" applyFill="1" applyBorder="1" applyAlignment="1">
      <alignment horizontal="center" vertical="top"/>
    </xf>
    <xf numFmtId="0" fontId="14" fillId="2" borderId="0" xfId="0" applyFont="1" applyFill="1" applyAlignment="1">
      <alignment vertical="top" wrapText="1"/>
    </xf>
    <xf numFmtId="164" fontId="14" fillId="0" borderId="60" xfId="0" applyNumberFormat="1" applyFont="1" applyFill="1" applyBorder="1" applyAlignment="1">
      <alignment horizontal="center" vertical="top"/>
    </xf>
    <xf numFmtId="164" fontId="14" fillId="0" borderId="54" xfId="0" applyNumberFormat="1" applyFont="1" applyFill="1" applyBorder="1" applyAlignment="1">
      <alignment horizontal="center" vertical="top"/>
    </xf>
    <xf numFmtId="0" fontId="5" fillId="2"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4" xfId="0" applyFont="1" applyFill="1" applyBorder="1" applyAlignment="1">
      <alignment horizontal="left" vertical="top" wrapText="1"/>
    </xf>
    <xf numFmtId="0" fontId="14" fillId="9" borderId="49" xfId="0" applyFont="1" applyFill="1" applyBorder="1" applyAlignment="1">
      <alignment horizontal="left" vertical="top" wrapText="1"/>
    </xf>
    <xf numFmtId="0" fontId="14" fillId="9" borderId="8" xfId="0" applyFont="1" applyFill="1" applyBorder="1" applyAlignment="1">
      <alignment horizontal="left" vertical="top" wrapText="1"/>
    </xf>
    <xf numFmtId="0" fontId="14" fillId="9" borderId="50" xfId="0" applyFont="1" applyFill="1" applyBorder="1" applyAlignment="1">
      <alignment horizontal="left" vertical="top" wrapText="1"/>
    </xf>
    <xf numFmtId="0" fontId="5" fillId="2" borderId="1" xfId="0" applyFont="1" applyFill="1" applyBorder="1"/>
    <xf numFmtId="0" fontId="5" fillId="2" borderId="2" xfId="0" applyFont="1" applyFill="1" applyBorder="1"/>
    <xf numFmtId="0" fontId="5" fillId="2" borderId="3" xfId="0" applyFont="1" applyFill="1" applyBorder="1"/>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14" fillId="2" borderId="2" xfId="0" applyFont="1" applyFill="1" applyBorder="1" applyAlignment="1">
      <alignment vertical="top" wrapText="1"/>
    </xf>
    <xf numFmtId="0" fontId="14" fillId="2" borderId="3" xfId="0" applyFont="1" applyFill="1" applyBorder="1" applyAlignment="1">
      <alignment vertical="top"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164" fontId="14" fillId="9" borderId="60" xfId="0" applyNumberFormat="1" applyFont="1" applyFill="1" applyBorder="1" applyAlignment="1">
      <alignment horizontal="center" vertical="top"/>
    </xf>
    <xf numFmtId="164" fontId="14" fillId="9" borderId="54" xfId="0" applyNumberFormat="1" applyFont="1" applyFill="1" applyBorder="1" applyAlignment="1">
      <alignment horizontal="center" vertical="top"/>
    </xf>
    <xf numFmtId="0" fontId="14" fillId="9" borderId="45" xfId="0" applyFont="1" applyFill="1" applyBorder="1" applyAlignment="1">
      <alignment horizontal="left" vertical="top" wrapText="1" indent="1"/>
    </xf>
    <xf numFmtId="0" fontId="14" fillId="9" borderId="46" xfId="0" applyFont="1" applyFill="1" applyBorder="1" applyAlignment="1">
      <alignment horizontal="left" vertical="top" wrapText="1" indent="1"/>
    </xf>
    <xf numFmtId="0" fontId="14" fillId="9" borderId="38" xfId="0" applyFont="1" applyFill="1" applyBorder="1" applyAlignment="1">
      <alignment horizontal="left" vertical="top" wrapText="1"/>
    </xf>
    <xf numFmtId="0" fontId="14" fillId="9" borderId="39" xfId="0" applyFont="1" applyFill="1" applyBorder="1" applyAlignment="1">
      <alignment horizontal="left" vertical="top" wrapText="1"/>
    </xf>
    <xf numFmtId="0" fontId="14" fillId="9" borderId="40" xfId="0" applyFont="1" applyFill="1" applyBorder="1" applyAlignment="1">
      <alignment horizontal="left" vertical="top" wrapText="1"/>
    </xf>
    <xf numFmtId="0" fontId="14" fillId="9" borderId="12"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indent="1"/>
    </xf>
    <xf numFmtId="0" fontId="14" fillId="9" borderId="13" xfId="0" applyFont="1" applyFill="1" applyBorder="1" applyAlignment="1">
      <alignment horizontal="left" vertical="top" wrapText="1" indent="1"/>
    </xf>
    <xf numFmtId="49" fontId="5" fillId="2" borderId="5" xfId="0" applyNumberFormat="1" applyFont="1" applyFill="1" applyBorder="1" applyAlignment="1">
      <alignment horizontal="left" vertical="top"/>
    </xf>
    <xf numFmtId="49" fontId="5" fillId="2" borderId="6" xfId="0" applyNumberFormat="1" applyFont="1" applyFill="1" applyBorder="1" applyAlignment="1">
      <alignment horizontal="left" vertical="top"/>
    </xf>
    <xf numFmtId="0" fontId="26" fillId="2" borderId="7" xfId="0" applyFont="1" applyFill="1" applyBorder="1"/>
    <xf numFmtId="0" fontId="26" fillId="2" borderId="8" xfId="0" applyFont="1" applyFill="1" applyBorder="1"/>
    <xf numFmtId="0" fontId="26" fillId="2" borderId="9" xfId="0" applyFont="1" applyFill="1" applyBorder="1"/>
    <xf numFmtId="0" fontId="28" fillId="2" borderId="1" xfId="0" applyFont="1" applyFill="1" applyBorder="1"/>
    <xf numFmtId="0" fontId="28" fillId="2" borderId="2" xfId="0" applyFont="1" applyFill="1" applyBorder="1"/>
    <xf numFmtId="0" fontId="28" fillId="2" borderId="3" xfId="0" applyFont="1" applyFill="1" applyBorder="1"/>
    <xf numFmtId="0" fontId="26" fillId="2" borderId="25" xfId="0" applyFont="1" applyFill="1" applyBorder="1"/>
    <xf numFmtId="0" fontId="26" fillId="2" borderId="0" xfId="0" applyFont="1" applyFill="1" applyBorder="1"/>
    <xf numFmtId="0" fontId="26" fillId="2" borderId="26" xfId="0" applyFont="1" applyFill="1" applyBorder="1"/>
    <xf numFmtId="165" fontId="26" fillId="2" borderId="25" xfId="0" applyNumberFormat="1" applyFont="1" applyFill="1" applyBorder="1"/>
    <xf numFmtId="165" fontId="26" fillId="2" borderId="0" xfId="0" applyNumberFormat="1" applyFont="1" applyFill="1" applyBorder="1"/>
    <xf numFmtId="165" fontId="26" fillId="2" borderId="26" xfId="0" applyNumberFormat="1" applyFont="1" applyFill="1" applyBorder="1"/>
    <xf numFmtId="0" fontId="26" fillId="2" borderId="4" xfId="0" applyFont="1" applyFill="1" applyBorder="1" applyAlignment="1">
      <alignment horizontal="left" vertical="top" wrapText="1"/>
    </xf>
    <xf numFmtId="0" fontId="26" fillId="2" borderId="5" xfId="0" applyFont="1" applyFill="1" applyBorder="1" applyAlignment="1">
      <alignment horizontal="left" vertical="top" wrapText="1"/>
    </xf>
    <xf numFmtId="0" fontId="26" fillId="2" borderId="6" xfId="0" applyFont="1" applyFill="1" applyBorder="1" applyAlignment="1">
      <alignment horizontal="left" vertical="top" wrapText="1"/>
    </xf>
    <xf numFmtId="0" fontId="28" fillId="2" borderId="1" xfId="0" applyFont="1" applyFill="1" applyBorder="1" applyAlignment="1">
      <alignment horizontal="left" vertical="top" wrapText="1"/>
    </xf>
    <xf numFmtId="0" fontId="28" fillId="2" borderId="2"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9" fillId="3" borderId="48" xfId="0" applyFont="1" applyFill="1" applyBorder="1" applyAlignment="1">
      <alignment vertical="top"/>
    </xf>
    <xf numFmtId="0" fontId="29" fillId="3" borderId="62" xfId="0" applyFont="1" applyFill="1" applyBorder="1" applyAlignment="1">
      <alignment vertical="top"/>
    </xf>
    <xf numFmtId="0" fontId="5" fillId="2" borderId="38" xfId="0" applyFont="1" applyFill="1" applyBorder="1" applyAlignment="1">
      <alignment horizontal="left" vertical="top" wrapText="1"/>
    </xf>
    <xf numFmtId="0" fontId="26" fillId="2" borderId="39" xfId="0" applyFont="1" applyFill="1" applyBorder="1" applyAlignment="1">
      <alignment horizontal="left" vertical="top" wrapText="1"/>
    </xf>
    <xf numFmtId="0" fontId="26" fillId="2" borderId="40" xfId="0" applyFont="1" applyFill="1" applyBorder="1" applyAlignment="1">
      <alignment horizontal="left" vertical="top" wrapText="1"/>
    </xf>
    <xf numFmtId="0" fontId="5" fillId="2" borderId="12"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17" xfId="0" applyFont="1" applyFill="1" applyBorder="1" applyAlignment="1">
      <alignment horizontal="left" vertical="top" wrapText="1"/>
    </xf>
    <xf numFmtId="0" fontId="5" fillId="9" borderId="38" xfId="0" applyFont="1" applyFill="1" applyBorder="1" applyAlignment="1">
      <alignment horizontal="left" vertical="top" wrapText="1"/>
    </xf>
    <xf numFmtId="0" fontId="5" fillId="9" borderId="39" xfId="0" applyFont="1" applyFill="1" applyBorder="1" applyAlignment="1">
      <alignment horizontal="left" vertical="top" wrapText="1"/>
    </xf>
    <xf numFmtId="0" fontId="5" fillId="9" borderId="40" xfId="0" applyFont="1" applyFill="1" applyBorder="1" applyAlignment="1">
      <alignment horizontal="left" vertical="top" wrapText="1"/>
    </xf>
    <xf numFmtId="0" fontId="5" fillId="9" borderId="12" xfId="0" applyFont="1" applyFill="1" applyBorder="1" applyAlignment="1">
      <alignment horizontal="left" vertical="top" wrapText="1"/>
    </xf>
    <xf numFmtId="0" fontId="26" fillId="9" borderId="12" xfId="0" applyFont="1" applyFill="1" applyBorder="1" applyAlignment="1">
      <alignment horizontal="left" vertical="top" wrapText="1"/>
    </xf>
    <xf numFmtId="0" fontId="26" fillId="9" borderId="13" xfId="0" applyFont="1" applyFill="1" applyBorder="1" applyAlignment="1">
      <alignment horizontal="left" vertical="top" wrapText="1"/>
    </xf>
    <xf numFmtId="0" fontId="5" fillId="9" borderId="45" xfId="0" applyFont="1" applyFill="1" applyBorder="1" applyAlignment="1">
      <alignment horizontal="left" vertical="top" wrapText="1"/>
    </xf>
    <xf numFmtId="0" fontId="26" fillId="9" borderId="45" xfId="0" applyFont="1" applyFill="1" applyBorder="1" applyAlignment="1">
      <alignment horizontal="left" vertical="top" wrapText="1"/>
    </xf>
    <xf numFmtId="0" fontId="26" fillId="9" borderId="46" xfId="0" applyFont="1" applyFill="1" applyBorder="1" applyAlignment="1">
      <alignment horizontal="left" vertical="top" wrapText="1"/>
    </xf>
    <xf numFmtId="0" fontId="26" fillId="2" borderId="19" xfId="0" applyFont="1" applyFill="1" applyBorder="1" applyAlignment="1">
      <alignment horizontal="left" vertical="top" wrapText="1"/>
    </xf>
    <xf numFmtId="0" fontId="26" fillId="2" borderId="24" xfId="0" applyFont="1" applyFill="1" applyBorder="1" applyAlignment="1">
      <alignment horizontal="left" vertical="top" wrapText="1"/>
    </xf>
    <xf numFmtId="0" fontId="26" fillId="2" borderId="21"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22"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15" xfId="0" applyFont="1" applyFill="1" applyBorder="1" applyAlignment="1">
      <alignment horizontal="left" vertical="top" wrapText="1"/>
    </xf>
    <xf numFmtId="0" fontId="26" fillId="2" borderId="2" xfId="0" applyFont="1" applyFill="1" applyBorder="1" applyAlignment="1">
      <alignment vertical="top" wrapText="1"/>
    </xf>
    <xf numFmtId="0" fontId="26" fillId="2" borderId="3" xfId="0" applyFont="1" applyFill="1" applyBorder="1" applyAlignment="1">
      <alignment vertical="top" wrapText="1"/>
    </xf>
    <xf numFmtId="0" fontId="26" fillId="2" borderId="0" xfId="0" applyFont="1" applyFill="1" applyAlignment="1">
      <alignment vertical="top" wrapText="1"/>
    </xf>
    <xf numFmtId="0" fontId="5" fillId="2" borderId="52" xfId="0" applyFont="1" applyFill="1" applyBorder="1" applyAlignment="1">
      <alignment horizontal="left" vertical="top" wrapText="1"/>
    </xf>
    <xf numFmtId="0" fontId="26" fillId="2" borderId="45" xfId="0" applyFont="1" applyFill="1" applyBorder="1" applyAlignment="1">
      <alignment horizontal="left" vertical="top" wrapText="1"/>
    </xf>
    <xf numFmtId="0" fontId="26" fillId="2" borderId="46" xfId="0" applyFont="1" applyFill="1" applyBorder="1" applyAlignment="1">
      <alignment horizontal="left" vertical="top" wrapText="1"/>
    </xf>
    <xf numFmtId="0" fontId="5" fillId="9" borderId="49" xfId="0" applyFont="1" applyFill="1" applyBorder="1" applyAlignment="1">
      <alignment horizontal="left" vertical="top" wrapText="1"/>
    </xf>
    <xf numFmtId="0" fontId="26" fillId="9" borderId="8" xfId="0" applyFont="1" applyFill="1" applyBorder="1" applyAlignment="1">
      <alignment horizontal="left" vertical="top" wrapText="1"/>
    </xf>
    <xf numFmtId="0" fontId="26" fillId="9" borderId="50" xfId="0" applyFont="1" applyFill="1" applyBorder="1" applyAlignment="1">
      <alignment horizontal="left" vertical="top" wrapText="1"/>
    </xf>
    <xf numFmtId="0" fontId="26" fillId="2" borderId="37" xfId="0" applyFont="1" applyFill="1" applyBorder="1" applyAlignment="1">
      <alignment horizontal="left" vertical="top" wrapText="1"/>
    </xf>
    <xf numFmtId="0" fontId="26" fillId="2" borderId="44" xfId="0" applyFont="1" applyFill="1" applyBorder="1" applyAlignment="1">
      <alignment horizontal="left" vertical="top" wrapText="1"/>
    </xf>
    <xf numFmtId="0" fontId="23" fillId="2" borderId="2" xfId="0" applyFont="1" applyFill="1" applyBorder="1" applyAlignment="1">
      <alignment vertical="top" wrapText="1"/>
    </xf>
    <xf numFmtId="0" fontId="23" fillId="2" borderId="3" xfId="0" applyFont="1" applyFill="1" applyBorder="1" applyAlignment="1">
      <alignment vertical="top" wrapText="1"/>
    </xf>
    <xf numFmtId="0" fontId="23" fillId="2" borderId="0" xfId="0" applyFont="1" applyFill="1" applyAlignment="1">
      <alignment vertical="top" wrapText="1"/>
    </xf>
    <xf numFmtId="0" fontId="23" fillId="2" borderId="0" xfId="0" applyFont="1" applyFill="1" applyAlignment="1">
      <alignment vertical="top"/>
    </xf>
    <xf numFmtId="0" fontId="18" fillId="0" borderId="15" xfId="0" applyFont="1" applyFill="1" applyBorder="1" applyAlignment="1">
      <alignment vertical="top" wrapText="1"/>
    </xf>
    <xf numFmtId="0" fontId="18" fillId="0" borderId="23" xfId="0" applyFont="1" applyFill="1" applyBorder="1" applyAlignment="1">
      <alignment vertical="top" wrapText="1"/>
    </xf>
    <xf numFmtId="0" fontId="18" fillId="0" borderId="14" xfId="0" applyFont="1" applyFill="1" applyBorder="1" applyAlignment="1">
      <alignment vertical="top" wrapText="1"/>
    </xf>
    <xf numFmtId="0" fontId="18" fillId="0" borderId="18" xfId="0" applyFont="1" applyFill="1" applyBorder="1" applyAlignment="1">
      <alignment vertical="top" wrapText="1"/>
    </xf>
    <xf numFmtId="0" fontId="18" fillId="0" borderId="20" xfId="0" applyFont="1" applyFill="1" applyBorder="1" applyAlignment="1">
      <alignment vertical="top" wrapText="1"/>
    </xf>
    <xf numFmtId="0" fontId="18" fillId="0" borderId="14"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4" xfId="0" applyFont="1" applyBorder="1" applyAlignment="1">
      <alignment vertical="top" wrapText="1"/>
    </xf>
    <xf numFmtId="0" fontId="18" fillId="0" borderId="20" xfId="0" applyFont="1" applyBorder="1" applyAlignment="1">
      <alignment vertical="top" wrapText="1"/>
    </xf>
    <xf numFmtId="0" fontId="18" fillId="0" borderId="18" xfId="0" applyFont="1" applyBorder="1" applyAlignment="1">
      <alignment vertical="top" wrapText="1"/>
    </xf>
    <xf numFmtId="0" fontId="18" fillId="0" borderId="14" xfId="0" applyFont="1" applyBorder="1" applyAlignment="1">
      <alignment horizontal="center" vertical="top" wrapText="1"/>
    </xf>
    <xf numFmtId="0" fontId="18" fillId="0" borderId="20" xfId="0" applyFont="1" applyBorder="1" applyAlignment="1">
      <alignment horizontal="center" vertical="top" wrapText="1"/>
    </xf>
    <xf numFmtId="0" fontId="18" fillId="0" borderId="18" xfId="0" applyFont="1" applyBorder="1" applyAlignment="1">
      <alignment horizontal="center" vertical="top" wrapText="1"/>
    </xf>
    <xf numFmtId="164" fontId="18" fillId="0" borderId="14" xfId="0" applyNumberFormat="1" applyFont="1" applyFill="1" applyBorder="1" applyAlignment="1">
      <alignment horizontal="center" vertical="top" wrapText="1"/>
    </xf>
    <xf numFmtId="164" fontId="18" fillId="0" borderId="20" xfId="0" applyNumberFormat="1" applyFont="1" applyFill="1" applyBorder="1" applyAlignment="1">
      <alignment horizontal="center" vertical="top" wrapText="1"/>
    </xf>
    <xf numFmtId="164" fontId="18" fillId="0" borderId="18" xfId="0" applyNumberFormat="1" applyFont="1" applyFill="1" applyBorder="1" applyAlignment="1">
      <alignment horizontal="center" vertical="top" wrapText="1"/>
    </xf>
    <xf numFmtId="164" fontId="18" fillId="0" borderId="14" xfId="0" applyNumberFormat="1" applyFont="1" applyBorder="1" applyAlignment="1">
      <alignment horizontal="center" vertical="top" wrapText="1"/>
    </xf>
    <xf numFmtId="164" fontId="18" fillId="0" borderId="20" xfId="0" applyNumberFormat="1" applyFont="1" applyBorder="1" applyAlignment="1">
      <alignment horizontal="center" vertical="top" wrapText="1"/>
    </xf>
    <xf numFmtId="164" fontId="18" fillId="0" borderId="18" xfId="0" applyNumberFormat="1" applyFont="1" applyBorder="1" applyAlignment="1">
      <alignment horizontal="center" vertical="top" wrapText="1"/>
    </xf>
    <xf numFmtId="0" fontId="18" fillId="0" borderId="14"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11" xfId="0" applyFont="1" applyFill="1" applyBorder="1" applyAlignment="1">
      <alignment vertical="top"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7" xfId="0" applyFont="1" applyFill="1" applyBorder="1" applyAlignment="1">
      <alignment vertical="top" wrapText="1"/>
    </xf>
    <xf numFmtId="0" fontId="18" fillId="0" borderId="24" xfId="0" applyFont="1" applyFill="1" applyBorder="1" applyAlignment="1">
      <alignment vertical="top" wrapText="1"/>
    </xf>
    <xf numFmtId="0" fontId="1" fillId="0" borderId="0" xfId="0" applyFont="1" applyAlignment="1">
      <alignment horizontal="center"/>
    </xf>
  </cellXfs>
  <cellStyles count="4">
    <cellStyle name="Hyperlink" xfId="1" builtinId="8"/>
    <cellStyle name="Normal" xfId="0" builtinId="0"/>
    <cellStyle name="Normal 2 2" xfId="3"/>
    <cellStyle name="Percent" xfId="2" builtinId="5"/>
  </cellStyles>
  <dxfs count="190">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Medium9"/>
  <colors>
    <mruColors>
      <color rgb="FF0000FF"/>
      <color rgb="FFCDFFF4"/>
      <color rgb="FFCCFFFF"/>
      <color rgb="FF99FFCC"/>
      <color rgb="FFF79F8D"/>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104775</xdr:colOff>
      <xdr:row>11</xdr:row>
      <xdr:rowOff>0</xdr:rowOff>
    </xdr:from>
    <xdr:to>
      <xdr:col>16</xdr:col>
      <xdr:colOff>76200</xdr:colOff>
      <xdr:row>17</xdr:row>
      <xdr:rowOff>57150</xdr:rowOff>
    </xdr:to>
    <xdr:pic>
      <xdr:nvPicPr>
        <xdr:cNvPr id="5" name="Picture 12">
          <a:extLst>
            <a:ext uri="{FF2B5EF4-FFF2-40B4-BE49-F238E27FC236}">
              <a16:creationId xmlns:a16="http://schemas.microsoft.com/office/drawing/2014/main" id="{031189C1-E6FC-4173-803D-D6A5A7444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0550" y="1990725"/>
          <a:ext cx="11906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11</xdr:row>
      <xdr:rowOff>114300</xdr:rowOff>
    </xdr:from>
    <xdr:to>
      <xdr:col>14</xdr:col>
      <xdr:colOff>142875</xdr:colOff>
      <xdr:row>16</xdr:row>
      <xdr:rowOff>152400</xdr:rowOff>
    </xdr:to>
    <xdr:pic>
      <xdr:nvPicPr>
        <xdr:cNvPr id="6" name="Picture 9" descr="standard-1">
          <a:extLst>
            <a:ext uri="{FF2B5EF4-FFF2-40B4-BE49-F238E27FC236}">
              <a16:creationId xmlns:a16="http://schemas.microsoft.com/office/drawing/2014/main" id="{1FF68CAA-61A9-47BF-A6F2-DE54187771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2764"/>
        <a:stretch>
          <a:fillRect/>
        </a:stretch>
      </xdr:blipFill>
      <xdr:spPr bwMode="auto">
        <a:xfrm>
          <a:off x="190499" y="2105025"/>
          <a:ext cx="8058151"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12</xdr:row>
      <xdr:rowOff>38100</xdr:rowOff>
    </xdr:from>
    <xdr:to>
      <xdr:col>12</xdr:col>
      <xdr:colOff>542925</xdr:colOff>
      <xdr:row>16</xdr:row>
      <xdr:rowOff>47625</xdr:rowOff>
    </xdr:to>
    <xdr:sp macro="" textlink="">
      <xdr:nvSpPr>
        <xdr:cNvPr id="9" name="Text Box 2">
          <a:extLst>
            <a:ext uri="{FF2B5EF4-FFF2-40B4-BE49-F238E27FC236}">
              <a16:creationId xmlns:a16="http://schemas.microsoft.com/office/drawing/2014/main" id="{9EC7783D-1A6E-4642-8B81-BE4EBE4AFA18}"/>
            </a:ext>
          </a:extLst>
        </xdr:cNvPr>
        <xdr:cNvSpPr txBox="1">
          <a:spLocks noChangeArrowheads="1"/>
        </xdr:cNvSpPr>
      </xdr:nvSpPr>
      <xdr:spPr bwMode="auto">
        <a:xfrm>
          <a:off x="238125" y="2209800"/>
          <a:ext cx="7191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National</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Safety and Quality Health Service (NSQHS) Standards</a:t>
          </a:r>
        </a:p>
        <a:p>
          <a:pPr>
            <a:spcAft>
              <a:spcPts val="0"/>
            </a:spcAft>
          </a:pPr>
          <a:r>
            <a:rPr lang="en-AU" sz="2000" baseline="0">
              <a:solidFill>
                <a:srgbClr val="FFFFFF"/>
              </a:solidFill>
              <a:effectLst/>
              <a:latin typeface="MetaOT-Norm"/>
              <a:ea typeface="Times New Roman" panose="02020603050405020304" pitchFamily="18" charset="0"/>
              <a:cs typeface="Times New Roman" panose="02020603050405020304" pitchFamily="18" charset="0"/>
            </a:rPr>
            <a:t>Standard 1 Clinical Governance - Edition 2</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0</xdr:row>
      <xdr:rowOff>0</xdr:rowOff>
    </xdr:from>
    <xdr:to>
      <xdr:col>16</xdr:col>
      <xdr:colOff>9525</xdr:colOff>
      <xdr:row>10</xdr:row>
      <xdr:rowOff>9524</xdr:rowOff>
    </xdr:to>
    <xdr:pic>
      <xdr:nvPicPr>
        <xdr:cNvPr id="7" name="Picture 6">
          <a:extLst>
            <a:ext uri="{FF2B5EF4-FFF2-40B4-BE49-F238E27FC236}">
              <a16:creationId xmlns:a16="http://schemas.microsoft.com/office/drawing/2014/main" id="{5296F401-3938-4F14-996F-5F0167680E4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80975" y="0"/>
          <a:ext cx="9153525" cy="181927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xdr:colOff>
      <xdr:row>10</xdr:row>
      <xdr:rowOff>105835</xdr:rowOff>
    </xdr:from>
    <xdr:to>
      <xdr:col>13</xdr:col>
      <xdr:colOff>238125</xdr:colOff>
      <xdr:row>15</xdr:row>
      <xdr:rowOff>133351</xdr:rowOff>
    </xdr:to>
    <xdr:pic>
      <xdr:nvPicPr>
        <xdr:cNvPr id="8" name="Picture 9" descr="standard-1">
          <a:extLst>
            <a:ext uri="{FF2B5EF4-FFF2-40B4-BE49-F238E27FC236}">
              <a16:creationId xmlns:a16="http://schemas.microsoft.com/office/drawing/2014/main" id="{8F03CC78-479A-4A65-93D4-FC1255D1EC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64"/>
        <a:stretch>
          <a:fillRect/>
        </a:stretch>
      </xdr:blipFill>
      <xdr:spPr bwMode="auto">
        <a:xfrm>
          <a:off x="143933" y="2096560"/>
          <a:ext cx="7542742" cy="941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238125</xdr:colOff>
      <xdr:row>10</xdr:row>
      <xdr:rowOff>0</xdr:rowOff>
    </xdr:from>
    <xdr:to>
      <xdr:col>14</xdr:col>
      <xdr:colOff>763058</xdr:colOff>
      <xdr:row>16</xdr:row>
      <xdr:rowOff>30440</xdr:rowOff>
    </xdr:to>
    <xdr:pic>
      <xdr:nvPicPr>
        <xdr:cNvPr id="9" name="Picture 12">
          <a:extLst>
            <a:ext uri="{FF2B5EF4-FFF2-40B4-BE49-F238E27FC236}">
              <a16:creationId xmlns:a16="http://schemas.microsoft.com/office/drawing/2014/main" id="{867A319F-7B50-426A-A182-FBE3CA9783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1986491"/>
          <a:ext cx="1134533" cy="11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11</xdr:row>
      <xdr:rowOff>0</xdr:rowOff>
    </xdr:from>
    <xdr:to>
      <xdr:col>10</xdr:col>
      <xdr:colOff>196850</xdr:colOff>
      <xdr:row>15</xdr:row>
      <xdr:rowOff>11642</xdr:rowOff>
    </xdr:to>
    <xdr:sp macro="" textlink="">
      <xdr:nvSpPr>
        <xdr:cNvPr id="7" name="Text Box 13">
          <a:extLst>
            <a:ext uri="{FF2B5EF4-FFF2-40B4-BE49-F238E27FC236}">
              <a16:creationId xmlns:a16="http://schemas.microsoft.com/office/drawing/2014/main" id="{83DB0293-BE34-4EEA-B7DE-AEBEBB74A68B}"/>
            </a:ext>
          </a:extLst>
        </xdr:cNvPr>
        <xdr:cNvSpPr txBox="1">
          <a:spLocks noChangeArrowheads="1"/>
        </xdr:cNvSpPr>
      </xdr:nvSpPr>
      <xdr:spPr bwMode="auto">
        <a:xfrm>
          <a:off x="180975" y="1990725"/>
          <a:ext cx="5635625" cy="745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1 Clinical Governance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Facility collection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22860</xdr:colOff>
      <xdr:row>726</xdr:row>
      <xdr:rowOff>144780</xdr:rowOff>
    </xdr:from>
    <xdr:to>
      <xdr:col>2</xdr:col>
      <xdr:colOff>513715</xdr:colOff>
      <xdr:row>729</xdr:row>
      <xdr:rowOff>32385</xdr:rowOff>
    </xdr:to>
    <xdr:pic>
      <xdr:nvPicPr>
        <xdr:cNvPr id="10" name="Picture 9" descr="R:\PSQIS\ASA SaA\QBA\2018 QBA\copyright image.bmp">
          <a:extLst>
            <a:ext uri="{FF2B5EF4-FFF2-40B4-BE49-F238E27FC236}">
              <a16:creationId xmlns:a16="http://schemas.microsoft.com/office/drawing/2014/main" id="{AF472FF6-28E9-4C51-BF62-E787662718C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5740" y="135978900"/>
          <a:ext cx="1115695" cy="390525"/>
        </a:xfrm>
        <a:prstGeom prst="rect">
          <a:avLst/>
        </a:prstGeom>
        <a:noFill/>
        <a:ln>
          <a:noFill/>
        </a:ln>
      </xdr:spPr>
    </xdr:pic>
    <xdr:clientData/>
  </xdr:twoCellAnchor>
  <xdr:twoCellAnchor editAs="oneCell">
    <xdr:from>
      <xdr:col>1</xdr:col>
      <xdr:colOff>0</xdr:colOff>
      <xdr:row>0</xdr:row>
      <xdr:rowOff>0</xdr:rowOff>
    </xdr:from>
    <xdr:to>
      <xdr:col>15</xdr:col>
      <xdr:colOff>0</xdr:colOff>
      <xdr:row>9</xdr:row>
      <xdr:rowOff>28575</xdr:rowOff>
    </xdr:to>
    <xdr:pic>
      <xdr:nvPicPr>
        <xdr:cNvPr id="12" name="Picture 11">
          <a:extLst>
            <a:ext uri="{FF2B5EF4-FFF2-40B4-BE49-F238E27FC236}">
              <a16:creationId xmlns:a16="http://schemas.microsoft.com/office/drawing/2014/main" id="{701926F2-1C83-469A-9D3A-80A5F7E632C6}"/>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8696325" cy="1657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4233</xdr:colOff>
      <xdr:row>8</xdr:row>
      <xdr:rowOff>144992</xdr:rowOff>
    </xdr:from>
    <xdr:to>
      <xdr:col>11</xdr:col>
      <xdr:colOff>543142</xdr:colOff>
      <xdr:row>14</xdr:row>
      <xdr:rowOff>39158</xdr:rowOff>
    </xdr:to>
    <xdr:pic>
      <xdr:nvPicPr>
        <xdr:cNvPr id="7" name="Picture 9" descr="standard-1">
          <a:extLst>
            <a:ext uri="{FF2B5EF4-FFF2-40B4-BE49-F238E27FC236}">
              <a16:creationId xmlns:a16="http://schemas.microsoft.com/office/drawing/2014/main" id="{D5CDF2E5-7F51-480A-9551-A25FCC30E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64"/>
        <a:stretch>
          <a:fillRect/>
        </a:stretch>
      </xdr:blipFill>
      <xdr:spPr bwMode="auto">
        <a:xfrm>
          <a:off x="185208" y="1592792"/>
          <a:ext cx="6634909" cy="989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21167</xdr:colOff>
      <xdr:row>8</xdr:row>
      <xdr:rowOff>37041</xdr:rowOff>
    </xdr:from>
    <xdr:to>
      <xdr:col>13</xdr:col>
      <xdr:colOff>604309</xdr:colOff>
      <xdr:row>14</xdr:row>
      <xdr:rowOff>128860</xdr:rowOff>
    </xdr:to>
    <xdr:pic>
      <xdr:nvPicPr>
        <xdr:cNvPr id="8" name="Picture 12">
          <a:extLst>
            <a:ext uri="{FF2B5EF4-FFF2-40B4-BE49-F238E27FC236}">
              <a16:creationId xmlns:a16="http://schemas.microsoft.com/office/drawing/2014/main" id="{479ACD19-248C-47E7-8EB9-A81E4E9DBD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10917" y="2016124"/>
          <a:ext cx="1196975" cy="1181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xdr:colOff>
      <xdr:row>9</xdr:row>
      <xdr:rowOff>47625</xdr:rowOff>
    </xdr:from>
    <xdr:to>
      <xdr:col>10</xdr:col>
      <xdr:colOff>263525</xdr:colOff>
      <xdr:row>13</xdr:row>
      <xdr:rowOff>59267</xdr:rowOff>
    </xdr:to>
    <xdr:sp macro="" textlink="">
      <xdr:nvSpPr>
        <xdr:cNvPr id="9" name="Text Box 13">
          <a:extLst>
            <a:ext uri="{FF2B5EF4-FFF2-40B4-BE49-F238E27FC236}">
              <a16:creationId xmlns:a16="http://schemas.microsoft.com/office/drawing/2014/main" id="{4929C559-89A2-445D-8D3F-0B0C97B00386}"/>
            </a:ext>
          </a:extLst>
        </xdr:cNvPr>
        <xdr:cNvSpPr txBox="1">
          <a:spLocks noChangeArrowheads="1"/>
        </xdr:cNvSpPr>
      </xdr:nvSpPr>
      <xdr:spPr bwMode="auto">
        <a:xfrm>
          <a:off x="247650" y="2219325"/>
          <a:ext cx="5635625" cy="745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1 Clinical Governance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collection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76200</xdr:colOff>
      <xdr:row>57</xdr:row>
      <xdr:rowOff>114300</xdr:rowOff>
    </xdr:from>
    <xdr:to>
      <xdr:col>2</xdr:col>
      <xdr:colOff>567055</xdr:colOff>
      <xdr:row>60</xdr:row>
      <xdr:rowOff>1905</xdr:rowOff>
    </xdr:to>
    <xdr:pic>
      <xdr:nvPicPr>
        <xdr:cNvPr id="11" name="Picture 10" descr="R:\PSQIS\ASA SaA\QBA\2018 QBA\copyright image.bmp">
          <a:extLst>
            <a:ext uri="{FF2B5EF4-FFF2-40B4-BE49-F238E27FC236}">
              <a16:creationId xmlns:a16="http://schemas.microsoft.com/office/drawing/2014/main" id="{80E58869-B30D-4EBB-B987-CDC29256C80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9080" y="13319760"/>
          <a:ext cx="1115695" cy="390525"/>
        </a:xfrm>
        <a:prstGeom prst="rect">
          <a:avLst/>
        </a:prstGeom>
        <a:noFill/>
        <a:ln>
          <a:noFill/>
        </a:ln>
      </xdr:spPr>
    </xdr:pic>
    <xdr:clientData/>
  </xdr:twoCellAnchor>
  <xdr:twoCellAnchor editAs="oneCell">
    <xdr:from>
      <xdr:col>1</xdr:col>
      <xdr:colOff>0</xdr:colOff>
      <xdr:row>0</xdr:row>
      <xdr:rowOff>0</xdr:rowOff>
    </xdr:from>
    <xdr:to>
      <xdr:col>16</xdr:col>
      <xdr:colOff>6350</xdr:colOff>
      <xdr:row>7</xdr:row>
      <xdr:rowOff>8890</xdr:rowOff>
    </xdr:to>
    <xdr:pic>
      <xdr:nvPicPr>
        <xdr:cNvPr id="12" name="Picture 11">
          <a:extLst>
            <a:ext uri="{FF2B5EF4-FFF2-40B4-BE49-F238E27FC236}">
              <a16:creationId xmlns:a16="http://schemas.microsoft.com/office/drawing/2014/main" id="{5D4D0718-8662-45D8-BCA4-BBDBA71C1AA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42334</xdr:colOff>
      <xdr:row>10</xdr:row>
      <xdr:rowOff>116417</xdr:rowOff>
    </xdr:from>
    <xdr:to>
      <xdr:col>15</xdr:col>
      <xdr:colOff>704850</xdr:colOff>
      <xdr:row>15</xdr:row>
      <xdr:rowOff>114300</xdr:rowOff>
    </xdr:to>
    <xdr:pic>
      <xdr:nvPicPr>
        <xdr:cNvPr id="6" name="Picture 9" descr="standard-1">
          <a:extLst>
            <a:ext uri="{FF2B5EF4-FFF2-40B4-BE49-F238E27FC236}">
              <a16:creationId xmlns:a16="http://schemas.microsoft.com/office/drawing/2014/main" id="{10402B6F-0984-47D5-BF7F-CCB03D54A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64"/>
        <a:stretch>
          <a:fillRect/>
        </a:stretch>
      </xdr:blipFill>
      <xdr:spPr bwMode="auto">
        <a:xfrm>
          <a:off x="175684" y="2021417"/>
          <a:ext cx="8282516" cy="912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666751</xdr:colOff>
      <xdr:row>9</xdr:row>
      <xdr:rowOff>186265</xdr:rowOff>
    </xdr:from>
    <xdr:to>
      <xdr:col>17</xdr:col>
      <xdr:colOff>3</xdr:colOff>
      <xdr:row>16</xdr:row>
      <xdr:rowOff>9526</xdr:rowOff>
    </xdr:to>
    <xdr:pic>
      <xdr:nvPicPr>
        <xdr:cNvPr id="9" name="Picture 12">
          <a:extLst>
            <a:ext uri="{FF2B5EF4-FFF2-40B4-BE49-F238E27FC236}">
              <a16:creationId xmlns:a16="http://schemas.microsoft.com/office/drawing/2014/main" id="{BEF76BEA-84A5-4982-A10A-D770214215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0101" y="1900765"/>
          <a:ext cx="1104902" cy="1109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80432</xdr:colOff>
      <xdr:row>11</xdr:row>
      <xdr:rowOff>21167</xdr:rowOff>
    </xdr:from>
    <xdr:to>
      <xdr:col>14</xdr:col>
      <xdr:colOff>790574</xdr:colOff>
      <xdr:row>15</xdr:row>
      <xdr:rowOff>95250</xdr:rowOff>
    </xdr:to>
    <xdr:sp macro="" textlink="">
      <xdr:nvSpPr>
        <xdr:cNvPr id="10" name="Text Box 13">
          <a:extLst>
            <a:ext uri="{FF2B5EF4-FFF2-40B4-BE49-F238E27FC236}">
              <a16:creationId xmlns:a16="http://schemas.microsoft.com/office/drawing/2014/main" id="{050944BB-415D-45EF-A3A4-F884AC2D5988}"/>
            </a:ext>
          </a:extLst>
        </xdr:cNvPr>
        <xdr:cNvSpPr txBox="1">
          <a:spLocks noChangeArrowheads="1"/>
        </xdr:cNvSpPr>
      </xdr:nvSpPr>
      <xdr:spPr bwMode="auto">
        <a:xfrm>
          <a:off x="213782" y="2297642"/>
          <a:ext cx="7444317" cy="807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1 Clinical Governance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level results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30480</xdr:colOff>
      <xdr:row>53</xdr:row>
      <xdr:rowOff>121920</xdr:rowOff>
    </xdr:from>
    <xdr:to>
      <xdr:col>2</xdr:col>
      <xdr:colOff>511810</xdr:colOff>
      <xdr:row>56</xdr:row>
      <xdr:rowOff>9525</xdr:rowOff>
    </xdr:to>
    <xdr:pic>
      <xdr:nvPicPr>
        <xdr:cNvPr id="8" name="Picture 7" descr="R:\PSQIS\ASA SaA\QBA\2018 QBA\copyright image.bmp">
          <a:extLst>
            <a:ext uri="{FF2B5EF4-FFF2-40B4-BE49-F238E27FC236}">
              <a16:creationId xmlns:a16="http://schemas.microsoft.com/office/drawing/2014/main" id="{C49E9C21-8F72-45D1-BFF4-000B27D5BA4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3360" y="12641580"/>
          <a:ext cx="1115695" cy="390525"/>
        </a:xfrm>
        <a:prstGeom prst="rect">
          <a:avLst/>
        </a:prstGeom>
        <a:noFill/>
        <a:ln>
          <a:noFill/>
        </a:ln>
      </xdr:spPr>
    </xdr:pic>
    <xdr:clientData/>
  </xdr:twoCellAnchor>
  <xdr:twoCellAnchor editAs="oneCell">
    <xdr:from>
      <xdr:col>1</xdr:col>
      <xdr:colOff>0</xdr:colOff>
      <xdr:row>0</xdr:row>
      <xdr:rowOff>0</xdr:rowOff>
    </xdr:from>
    <xdr:to>
      <xdr:col>17</xdr:col>
      <xdr:colOff>0</xdr:colOff>
      <xdr:row>9</xdr:row>
      <xdr:rowOff>95250</xdr:rowOff>
    </xdr:to>
    <xdr:pic>
      <xdr:nvPicPr>
        <xdr:cNvPr id="7" name="Picture 6">
          <a:extLst>
            <a:ext uri="{FF2B5EF4-FFF2-40B4-BE49-F238E27FC236}">
              <a16:creationId xmlns:a16="http://schemas.microsoft.com/office/drawing/2014/main" id="{3B6AF714-36D6-4328-8EB9-B1B1B221416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391650" cy="1809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13758</xdr:colOff>
      <xdr:row>9</xdr:row>
      <xdr:rowOff>135467</xdr:rowOff>
    </xdr:from>
    <xdr:to>
      <xdr:col>5</xdr:col>
      <xdr:colOff>1066800</xdr:colOff>
      <xdr:row>15</xdr:row>
      <xdr:rowOff>29633</xdr:rowOff>
    </xdr:to>
    <xdr:pic>
      <xdr:nvPicPr>
        <xdr:cNvPr id="3" name="Picture 9" descr="standard-1">
          <a:extLst>
            <a:ext uri="{FF2B5EF4-FFF2-40B4-BE49-F238E27FC236}">
              <a16:creationId xmlns:a16="http://schemas.microsoft.com/office/drawing/2014/main" id="{893E9281-E8D6-4FE8-AE15-4F67EF9B4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764"/>
        <a:stretch>
          <a:fillRect/>
        </a:stretch>
      </xdr:blipFill>
      <xdr:spPr bwMode="auto">
        <a:xfrm>
          <a:off x="128058" y="1611842"/>
          <a:ext cx="8358717" cy="989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114301</xdr:colOff>
      <xdr:row>10</xdr:row>
      <xdr:rowOff>47625</xdr:rowOff>
    </xdr:from>
    <xdr:to>
      <xdr:col>4</xdr:col>
      <xdr:colOff>3181351</xdr:colOff>
      <xdr:row>14</xdr:row>
      <xdr:rowOff>59267</xdr:rowOff>
    </xdr:to>
    <xdr:sp macro="" textlink="">
      <xdr:nvSpPr>
        <xdr:cNvPr id="5" name="Text Box 13">
          <a:extLst>
            <a:ext uri="{FF2B5EF4-FFF2-40B4-BE49-F238E27FC236}">
              <a16:creationId xmlns:a16="http://schemas.microsoft.com/office/drawing/2014/main" id="{DE7EC476-0EA4-45AD-9F2D-5507725F4C77}"/>
            </a:ext>
          </a:extLst>
        </xdr:cNvPr>
        <xdr:cNvSpPr txBox="1">
          <a:spLocks noChangeArrowheads="1"/>
        </xdr:cNvSpPr>
      </xdr:nvSpPr>
      <xdr:spPr bwMode="auto">
        <a:xfrm>
          <a:off x="228601" y="1866900"/>
          <a:ext cx="5638800" cy="745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1 Clinical Governance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Measurement Plan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5</xdr:col>
      <xdr:colOff>1057275</xdr:colOff>
      <xdr:row>9</xdr:row>
      <xdr:rowOff>9524</xdr:rowOff>
    </xdr:from>
    <xdr:to>
      <xdr:col>5</xdr:col>
      <xdr:colOff>2296841</xdr:colOff>
      <xdr:row>15</xdr:row>
      <xdr:rowOff>120460</xdr:rowOff>
    </xdr:to>
    <xdr:pic>
      <xdr:nvPicPr>
        <xdr:cNvPr id="6" name="Picture 12">
          <a:extLst>
            <a:ext uri="{FF2B5EF4-FFF2-40B4-BE49-F238E27FC236}">
              <a16:creationId xmlns:a16="http://schemas.microsoft.com/office/drawing/2014/main" id="{55AB6524-72CA-4395-AA8F-254ACA6B43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0" y="1647824"/>
          <a:ext cx="1239566" cy="1206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xdr:colOff>
      <xdr:row>96</xdr:row>
      <xdr:rowOff>124642</xdr:rowOff>
    </xdr:from>
    <xdr:to>
      <xdr:col>2</xdr:col>
      <xdr:colOff>249555</xdr:colOff>
      <xdr:row>99</xdr:row>
      <xdr:rowOff>12966</xdr:rowOff>
    </xdr:to>
    <xdr:pic>
      <xdr:nvPicPr>
        <xdr:cNvPr id="9" name="Picture 8">
          <a:extLst>
            <a:ext uri="{FF2B5EF4-FFF2-40B4-BE49-F238E27FC236}">
              <a16:creationId xmlns:a16="http://schemas.microsoft.com/office/drawing/2014/main" id="{B576AE15-0986-4B71-8C86-F6B362DA2D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0" y="150040522"/>
          <a:ext cx="1118235" cy="391244"/>
        </a:xfrm>
        <a:prstGeom prst="rect">
          <a:avLst/>
        </a:prstGeom>
      </xdr:spPr>
    </xdr:pic>
    <xdr:clientData/>
  </xdr:twoCellAnchor>
  <xdr:twoCellAnchor editAs="oneCell">
    <xdr:from>
      <xdr:col>1</xdr:col>
      <xdr:colOff>0</xdr:colOff>
      <xdr:row>0</xdr:row>
      <xdr:rowOff>0</xdr:rowOff>
    </xdr:from>
    <xdr:to>
      <xdr:col>6</xdr:col>
      <xdr:colOff>1073150</xdr:colOff>
      <xdr:row>7</xdr:row>
      <xdr:rowOff>142240</xdr:rowOff>
    </xdr:to>
    <xdr:pic>
      <xdr:nvPicPr>
        <xdr:cNvPr id="7" name="Picture 6">
          <a:extLst>
            <a:ext uri="{FF2B5EF4-FFF2-40B4-BE49-F238E27FC236}">
              <a16:creationId xmlns:a16="http://schemas.microsoft.com/office/drawing/2014/main" id="{CA8E6810-594C-4561-8BEB-AAB8F2892E4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P30"/>
  <sheetViews>
    <sheetView tabSelected="1" zoomScaleNormal="100" workbookViewId="0"/>
  </sheetViews>
  <sheetFormatPr defaultColWidth="9.140625" defaultRowHeight="14.25" x14ac:dyDescent="0.2"/>
  <cols>
    <col min="1" max="1" width="2.7109375" style="277" customWidth="1"/>
    <col min="2" max="16384" width="9.140625" style="277"/>
  </cols>
  <sheetData>
    <row r="12" spans="2:2" x14ac:dyDescent="0.2">
      <c r="B12" s="276"/>
    </row>
    <row r="13" spans="2:2" x14ac:dyDescent="0.2">
      <c r="B13" s="278"/>
    </row>
    <row r="14" spans="2:2" x14ac:dyDescent="0.2">
      <c r="B14" s="278"/>
    </row>
    <row r="15" spans="2:2" ht="15" x14ac:dyDescent="0.25">
      <c r="B15" s="279"/>
    </row>
    <row r="16" spans="2:2" x14ac:dyDescent="0.2">
      <c r="B16" s="278"/>
    </row>
    <row r="19" spans="2:16" ht="18" x14ac:dyDescent="0.25">
      <c r="B19" s="280" t="s">
        <v>45</v>
      </c>
    </row>
    <row r="20" spans="2:16" ht="18" x14ac:dyDescent="0.25">
      <c r="B20" s="281"/>
    </row>
    <row r="21" spans="2:16" ht="74.25" customHeight="1" x14ac:dyDescent="0.2">
      <c r="B21" s="289" t="s">
        <v>878</v>
      </c>
      <c r="C21" s="290"/>
      <c r="D21" s="290"/>
      <c r="E21" s="290"/>
      <c r="F21" s="290"/>
      <c r="G21" s="290"/>
      <c r="H21" s="290"/>
      <c r="I21" s="290"/>
      <c r="J21" s="290"/>
      <c r="K21" s="290"/>
      <c r="L21" s="290"/>
      <c r="M21" s="290"/>
      <c r="N21" s="290"/>
      <c r="O21" s="290"/>
      <c r="P21" s="290"/>
    </row>
    <row r="23" spans="2:16" ht="20.25" x14ac:dyDescent="0.3">
      <c r="B23" s="282" t="s">
        <v>31</v>
      </c>
    </row>
    <row r="24" spans="2:16" ht="15" x14ac:dyDescent="0.25">
      <c r="B24" s="283"/>
    </row>
    <row r="25" spans="2:16" x14ac:dyDescent="0.2">
      <c r="B25" s="292" t="s">
        <v>375</v>
      </c>
      <c r="C25" s="292"/>
      <c r="D25" s="292"/>
      <c r="E25" s="293" t="s">
        <v>604</v>
      </c>
      <c r="F25" s="293"/>
      <c r="G25" s="293"/>
      <c r="H25" s="293"/>
      <c r="I25" s="293"/>
      <c r="J25" s="293"/>
      <c r="K25" s="293"/>
      <c r="L25" s="293"/>
      <c r="M25" s="293"/>
      <c r="N25" s="293"/>
      <c r="O25" s="293"/>
      <c r="P25" s="293"/>
    </row>
    <row r="26" spans="2:16" x14ac:dyDescent="0.2">
      <c r="B26" s="292" t="s">
        <v>376</v>
      </c>
      <c r="C26" s="292"/>
      <c r="D26" s="292"/>
      <c r="E26" s="293" t="s">
        <v>605</v>
      </c>
      <c r="F26" s="293"/>
      <c r="G26" s="293"/>
      <c r="H26" s="293"/>
      <c r="I26" s="293"/>
      <c r="J26" s="293"/>
      <c r="K26" s="293"/>
      <c r="L26" s="293"/>
      <c r="M26" s="293"/>
      <c r="N26" s="293"/>
      <c r="O26" s="293"/>
      <c r="P26" s="293"/>
    </row>
    <row r="27" spans="2:16" x14ac:dyDescent="0.2">
      <c r="B27" s="284"/>
    </row>
    <row r="28" spans="2:16" x14ac:dyDescent="0.2">
      <c r="B28" s="291" t="s">
        <v>39</v>
      </c>
      <c r="C28" s="291"/>
      <c r="D28" s="291"/>
      <c r="E28" s="293" t="s">
        <v>606</v>
      </c>
      <c r="F28" s="293"/>
      <c r="G28" s="293"/>
      <c r="H28" s="293"/>
      <c r="I28" s="293"/>
      <c r="J28" s="293"/>
      <c r="K28" s="293"/>
      <c r="L28" s="293"/>
      <c r="M28" s="293"/>
      <c r="N28" s="293"/>
      <c r="O28" s="293"/>
      <c r="P28" s="293"/>
    </row>
    <row r="30" spans="2:16" x14ac:dyDescent="0.2">
      <c r="B30" s="291" t="s">
        <v>378</v>
      </c>
      <c r="C30" s="291"/>
      <c r="D30" s="291"/>
      <c r="E30" s="293" t="s">
        <v>607</v>
      </c>
      <c r="F30" s="293"/>
      <c r="G30" s="293"/>
      <c r="H30" s="293"/>
      <c r="I30" s="293"/>
      <c r="J30" s="293"/>
      <c r="K30" s="293"/>
      <c r="L30" s="293"/>
      <c r="M30" s="293"/>
      <c r="N30" s="293"/>
      <c r="O30" s="293"/>
      <c r="P30" s="293"/>
    </row>
  </sheetData>
  <customSheetViews>
    <customSheetView guid="{E89D8DA9-7B8F-46C6-94F3-D82C2607F153}">
      <selection activeCell="F25" sqref="F25"/>
      <pageMargins left="0.7" right="0.7" top="0.75" bottom="0.75" header="0.3" footer="0.3"/>
    </customSheetView>
  </customSheetViews>
  <mergeCells count="9">
    <mergeCell ref="B21:P21"/>
    <mergeCell ref="B30:D30"/>
    <mergeCell ref="B28:D28"/>
    <mergeCell ref="B26:D26"/>
    <mergeCell ref="B25:D25"/>
    <mergeCell ref="E25:P25"/>
    <mergeCell ref="E26:P26"/>
    <mergeCell ref="E28:P28"/>
    <mergeCell ref="E30:P30"/>
  </mergeCells>
  <hyperlinks>
    <hyperlink ref="B25" location="'Facility Collection &amp; Results'!A1" display="Facility Collection &amp; Results'"/>
    <hyperlink ref="B26" location="'Ward_Unit Collection'!A1" display="Ward_Unit Collection'"/>
    <hyperlink ref="B28" location="'Results for Ward_Unit'!A1" display="Results for Ward_Unit"/>
    <hyperlink ref="B30" location="'Measurement Plan'!A1" display="Measurement Plan"/>
  </hyperlinks>
  <pageMargins left="0.39370078740157483" right="0.39370078740157483" top="0.39370078740157483" bottom="0.70866141732283461" header="0.31496062992125984" footer="0"/>
  <pageSetup paperSize="9" scale="69" fitToHeight="0" orientation="portrait" r:id="rId1"/>
  <headerFooter>
    <oddFooter>&amp;LNSQHS Standards Edition 2 Version 1.0 - Standard 1 Clinical Governance
Page &amp;P of &amp;N&amp;CPrinted copies are uncontrolled&amp;R&amp;G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2"/>
  <sheetViews>
    <sheetView zoomScaleNormal="100" workbookViewId="0"/>
  </sheetViews>
  <sheetFormatPr defaultColWidth="9.140625" defaultRowHeight="14.25" x14ac:dyDescent="0.25"/>
  <cols>
    <col min="1" max="1" width="2.7109375" style="8" customWidth="1"/>
    <col min="2" max="2" width="9.140625" style="33"/>
    <col min="3" max="3" width="9.140625" style="8" customWidth="1"/>
    <col min="4" max="14" width="9.140625" style="8"/>
    <col min="15" max="15" width="11.5703125" style="8" customWidth="1"/>
    <col min="16" max="16384" width="9.140625" style="8"/>
  </cols>
  <sheetData>
    <row r="1" spans="1:15" x14ac:dyDescent="0.25">
      <c r="A1" s="7"/>
      <c r="B1" s="6"/>
      <c r="C1" s="7"/>
      <c r="D1" s="7"/>
      <c r="E1" s="7"/>
      <c r="F1" s="7"/>
      <c r="G1" s="7"/>
      <c r="H1" s="7"/>
      <c r="I1" s="7"/>
      <c r="J1" s="7"/>
      <c r="K1" s="7"/>
      <c r="L1" s="7"/>
      <c r="M1" s="7"/>
      <c r="N1" s="7"/>
      <c r="O1" s="7"/>
    </row>
    <row r="2" spans="1:15" x14ac:dyDescent="0.25">
      <c r="A2" s="7"/>
      <c r="B2" s="6"/>
      <c r="C2" s="7"/>
      <c r="D2" s="7"/>
      <c r="E2" s="7"/>
      <c r="F2" s="7"/>
      <c r="G2" s="7"/>
      <c r="H2" s="7"/>
      <c r="I2" s="7"/>
      <c r="J2" s="7"/>
      <c r="K2" s="7"/>
      <c r="L2" s="7"/>
      <c r="M2" s="7"/>
      <c r="N2" s="7"/>
      <c r="O2" s="7"/>
    </row>
    <row r="3" spans="1:15" x14ac:dyDescent="0.25">
      <c r="A3" s="7"/>
      <c r="B3" s="6"/>
      <c r="C3" s="7"/>
      <c r="D3" s="7"/>
      <c r="E3" s="7"/>
      <c r="F3" s="7"/>
      <c r="G3" s="7"/>
      <c r="H3" s="7"/>
      <c r="I3" s="7"/>
      <c r="J3" s="7"/>
      <c r="K3" s="7"/>
      <c r="L3" s="7"/>
      <c r="M3" s="7"/>
      <c r="N3" s="7"/>
      <c r="O3" s="7"/>
    </row>
    <row r="4" spans="1:15" x14ac:dyDescent="0.25">
      <c r="A4" s="7"/>
      <c r="B4" s="6"/>
      <c r="C4" s="7"/>
      <c r="D4" s="7"/>
      <c r="E4" s="7"/>
      <c r="F4" s="7"/>
      <c r="G4" s="7"/>
      <c r="H4" s="7"/>
      <c r="I4" s="7"/>
      <c r="J4" s="7"/>
      <c r="K4" s="7"/>
      <c r="L4" s="7"/>
      <c r="M4" s="7"/>
      <c r="N4" s="7"/>
      <c r="O4" s="7"/>
    </row>
    <row r="5" spans="1:15" x14ac:dyDescent="0.25">
      <c r="A5" s="7"/>
      <c r="B5" s="6"/>
      <c r="C5" s="7"/>
      <c r="D5" s="7"/>
      <c r="E5" s="7"/>
      <c r="F5" s="7"/>
      <c r="G5" s="7"/>
      <c r="H5" s="7"/>
      <c r="I5" s="7"/>
      <c r="J5" s="7"/>
      <c r="K5" s="7"/>
      <c r="L5" s="7"/>
      <c r="M5" s="7"/>
      <c r="N5" s="7"/>
      <c r="O5" s="7"/>
    </row>
    <row r="6" spans="1:15" x14ac:dyDescent="0.25">
      <c r="A6" s="7"/>
      <c r="B6" s="6"/>
      <c r="C6" s="7"/>
      <c r="D6" s="7"/>
      <c r="E6" s="7"/>
      <c r="F6" s="7"/>
      <c r="G6" s="7"/>
      <c r="H6" s="7"/>
      <c r="I6" s="7"/>
      <c r="J6" s="7"/>
      <c r="K6" s="7"/>
      <c r="L6" s="7"/>
      <c r="M6" s="7"/>
      <c r="N6" s="7"/>
      <c r="O6" s="7"/>
    </row>
    <row r="7" spans="1:15" x14ac:dyDescent="0.25">
      <c r="A7" s="7"/>
      <c r="B7" s="6"/>
      <c r="C7" s="7"/>
      <c r="D7" s="7"/>
      <c r="E7" s="7"/>
      <c r="F7" s="7"/>
      <c r="G7" s="7"/>
      <c r="H7" s="7"/>
      <c r="I7" s="7"/>
      <c r="J7" s="7"/>
      <c r="K7" s="7"/>
      <c r="L7" s="7"/>
      <c r="M7" s="7"/>
      <c r="N7" s="7"/>
      <c r="O7" s="7"/>
    </row>
    <row r="8" spans="1:15" x14ac:dyDescent="0.25">
      <c r="A8" s="7"/>
      <c r="B8" s="6"/>
      <c r="C8" s="7"/>
      <c r="D8" s="7"/>
      <c r="E8" s="7"/>
      <c r="F8" s="7"/>
      <c r="G8" s="7"/>
      <c r="H8" s="7"/>
      <c r="I8" s="7"/>
      <c r="J8" s="7"/>
      <c r="K8" s="7"/>
      <c r="L8" s="7"/>
      <c r="M8" s="7"/>
      <c r="N8" s="7"/>
      <c r="O8" s="7"/>
    </row>
    <row r="9" spans="1:15" x14ac:dyDescent="0.25">
      <c r="A9" s="7"/>
      <c r="B9" s="6"/>
      <c r="C9" s="7"/>
      <c r="D9" s="7"/>
      <c r="E9" s="7"/>
      <c r="F9" s="7"/>
      <c r="G9" s="7"/>
      <c r="H9" s="7"/>
      <c r="I9" s="7"/>
      <c r="J9" s="7"/>
      <c r="K9" s="7"/>
      <c r="L9" s="7"/>
      <c r="M9" s="7"/>
      <c r="N9" s="7"/>
      <c r="O9" s="7"/>
    </row>
    <row r="10" spans="1:15" x14ac:dyDescent="0.25">
      <c r="A10" s="7"/>
      <c r="B10" s="6"/>
      <c r="C10" s="7"/>
      <c r="D10" s="7"/>
      <c r="E10" s="7"/>
      <c r="F10" s="7"/>
      <c r="G10" s="7"/>
      <c r="H10" s="7"/>
      <c r="I10" s="7"/>
      <c r="J10" s="7"/>
      <c r="K10" s="7"/>
      <c r="L10" s="7"/>
      <c r="M10" s="7"/>
      <c r="N10" s="7"/>
      <c r="O10" s="7"/>
    </row>
    <row r="11" spans="1:15" x14ac:dyDescent="0.25">
      <c r="A11" s="7"/>
      <c r="B11" s="9"/>
      <c r="C11" s="7"/>
      <c r="D11" s="7"/>
      <c r="E11" s="7"/>
      <c r="F11" s="7"/>
      <c r="G11" s="7"/>
      <c r="H11" s="7"/>
      <c r="I11" s="7"/>
      <c r="J11" s="7"/>
      <c r="K11" s="7"/>
      <c r="L11" s="7"/>
      <c r="M11" s="7"/>
      <c r="N11" s="7"/>
      <c r="O11" s="7"/>
    </row>
    <row r="12" spans="1:15" x14ac:dyDescent="0.25">
      <c r="A12" s="7"/>
      <c r="B12" s="9"/>
      <c r="C12" s="7"/>
      <c r="D12" s="7"/>
      <c r="E12" s="7"/>
      <c r="F12" s="7"/>
      <c r="G12" s="7"/>
      <c r="H12" s="7"/>
      <c r="I12" s="7"/>
      <c r="J12" s="7"/>
      <c r="K12" s="7"/>
      <c r="L12" s="7"/>
      <c r="M12" s="7"/>
      <c r="N12" s="7"/>
      <c r="O12" s="7"/>
    </row>
    <row r="13" spans="1:15" ht="15" x14ac:dyDescent="0.25">
      <c r="A13" s="7"/>
      <c r="B13" s="10"/>
      <c r="C13" s="7"/>
      <c r="D13" s="7"/>
      <c r="E13" s="7"/>
      <c r="F13" s="7"/>
      <c r="G13" s="7"/>
      <c r="H13" s="7"/>
      <c r="I13" s="7"/>
      <c r="J13" s="7"/>
      <c r="K13" s="7"/>
      <c r="L13" s="7"/>
      <c r="M13" s="7"/>
      <c r="N13" s="7"/>
      <c r="O13" s="7"/>
    </row>
    <row r="14" spans="1:15" x14ac:dyDescent="0.25">
      <c r="A14" s="7"/>
      <c r="B14" s="9"/>
      <c r="C14" s="7"/>
      <c r="D14" s="7"/>
      <c r="E14" s="7"/>
      <c r="F14" s="7"/>
      <c r="G14" s="7"/>
      <c r="H14" s="7"/>
      <c r="I14" s="7"/>
      <c r="J14" s="7"/>
      <c r="K14" s="7"/>
      <c r="L14" s="7"/>
      <c r="M14" s="7"/>
      <c r="N14" s="7"/>
      <c r="O14" s="7"/>
    </row>
    <row r="15" spans="1:15" x14ac:dyDescent="0.25">
      <c r="A15" s="7"/>
      <c r="B15" s="6"/>
      <c r="C15" s="7"/>
      <c r="D15" s="7"/>
      <c r="E15" s="7"/>
      <c r="F15" s="7"/>
      <c r="G15" s="7"/>
      <c r="H15" s="7"/>
      <c r="I15" s="7"/>
      <c r="J15" s="7"/>
      <c r="K15" s="7"/>
      <c r="L15" s="7"/>
      <c r="M15" s="7"/>
      <c r="N15" s="7"/>
      <c r="O15" s="7"/>
    </row>
    <row r="16" spans="1:15" x14ac:dyDescent="0.25">
      <c r="A16" s="7"/>
      <c r="B16" s="6"/>
      <c r="C16" s="7"/>
      <c r="D16" s="7"/>
      <c r="E16" s="7"/>
      <c r="F16" s="7"/>
      <c r="G16" s="7"/>
      <c r="H16" s="7"/>
      <c r="I16" s="7"/>
      <c r="J16" s="7"/>
      <c r="K16" s="7"/>
      <c r="L16" s="7"/>
      <c r="M16" s="7"/>
      <c r="N16" s="7"/>
      <c r="O16" s="7"/>
    </row>
    <row r="17" spans="1:15" ht="15" thickBot="1" x14ac:dyDescent="0.3">
      <c r="A17" s="7"/>
      <c r="B17" s="6"/>
      <c r="C17" s="7"/>
      <c r="D17" s="7"/>
      <c r="E17" s="7"/>
      <c r="F17" s="7"/>
      <c r="G17" s="7"/>
      <c r="H17" s="7"/>
      <c r="I17" s="7"/>
      <c r="J17" s="7"/>
      <c r="K17" s="7"/>
      <c r="L17" s="7"/>
      <c r="M17" s="7"/>
      <c r="N17" s="7"/>
      <c r="O17" s="7"/>
    </row>
    <row r="18" spans="1:15" s="106" customFormat="1" ht="12.75" x14ac:dyDescent="0.25">
      <c r="A18" s="108"/>
      <c r="B18" s="550" t="s">
        <v>0</v>
      </c>
      <c r="C18" s="551"/>
      <c r="D18" s="551"/>
      <c r="E18" s="551"/>
      <c r="F18" s="551"/>
      <c r="G18" s="552"/>
      <c r="H18" s="547" t="s">
        <v>1</v>
      </c>
      <c r="I18" s="548"/>
      <c r="J18" s="548"/>
      <c r="K18" s="549"/>
      <c r="L18" s="547" t="s">
        <v>2</v>
      </c>
      <c r="M18" s="548"/>
      <c r="N18" s="548"/>
      <c r="O18" s="549"/>
    </row>
    <row r="19" spans="1:15" s="106" customFormat="1" ht="13.5" thickBot="1" x14ac:dyDescent="0.3">
      <c r="A19" s="108"/>
      <c r="B19" s="441"/>
      <c r="C19" s="442"/>
      <c r="D19" s="442"/>
      <c r="E19" s="442"/>
      <c r="F19" s="442"/>
      <c r="G19" s="443"/>
      <c r="H19" s="438"/>
      <c r="I19" s="439"/>
      <c r="J19" s="439"/>
      <c r="K19" s="440"/>
      <c r="L19" s="435"/>
      <c r="M19" s="436"/>
      <c r="N19" s="436"/>
      <c r="O19" s="437"/>
    </row>
    <row r="20" spans="1:15" s="106" customFormat="1" ht="13.5" thickBot="1" x14ac:dyDescent="0.3">
      <c r="A20" s="108"/>
      <c r="B20" s="107"/>
      <c r="C20" s="108"/>
      <c r="D20" s="108"/>
      <c r="E20" s="108"/>
      <c r="F20" s="108"/>
      <c r="G20" s="108"/>
      <c r="H20" s="108"/>
      <c r="I20" s="108"/>
      <c r="J20" s="108"/>
      <c r="K20" s="108"/>
      <c r="L20" s="108"/>
      <c r="M20" s="108"/>
      <c r="N20" s="108"/>
      <c r="O20" s="108"/>
    </row>
    <row r="21" spans="1:15" s="106" customFormat="1" ht="13.5" thickBot="1" x14ac:dyDescent="0.3">
      <c r="A21" s="108"/>
      <c r="B21" s="444" t="s">
        <v>609</v>
      </c>
      <c r="C21" s="445"/>
      <c r="D21" s="445"/>
      <c r="E21" s="445"/>
      <c r="F21" s="445"/>
      <c r="G21" s="445"/>
      <c r="H21" s="445"/>
      <c r="I21" s="445"/>
      <c r="J21" s="445"/>
      <c r="K21" s="445"/>
      <c r="L21" s="445"/>
      <c r="M21" s="445"/>
      <c r="N21" s="445"/>
      <c r="O21" s="446"/>
    </row>
    <row r="22" spans="1:15" s="106" customFormat="1" ht="13.5" thickBot="1" x14ac:dyDescent="0.3">
      <c r="A22" s="108"/>
      <c r="B22" s="109"/>
      <c r="C22" s="110"/>
      <c r="D22" s="110"/>
      <c r="E22" s="110"/>
      <c r="F22" s="110"/>
      <c r="G22" s="110"/>
      <c r="H22" s="110"/>
      <c r="I22" s="110"/>
      <c r="J22" s="110"/>
      <c r="K22" s="110"/>
      <c r="L22" s="110"/>
      <c r="M22" s="110"/>
      <c r="N22" s="110"/>
      <c r="O22" s="110"/>
    </row>
    <row r="23" spans="1:15" s="106" customFormat="1" ht="39.75" customHeight="1" thickBot="1" x14ac:dyDescent="0.3">
      <c r="A23" s="108"/>
      <c r="B23" s="111" t="s">
        <v>377</v>
      </c>
      <c r="C23" s="536" t="s">
        <v>719</v>
      </c>
      <c r="D23" s="537"/>
      <c r="E23" s="537"/>
      <c r="F23" s="537"/>
      <c r="G23" s="537"/>
      <c r="H23" s="537"/>
      <c r="I23" s="537"/>
      <c r="J23" s="537"/>
      <c r="K23" s="537"/>
      <c r="L23" s="537"/>
      <c r="M23" s="537"/>
      <c r="N23" s="537"/>
      <c r="O23" s="538"/>
    </row>
    <row r="24" spans="1:15" s="106" customFormat="1" ht="13.5" thickBot="1" x14ac:dyDescent="0.3">
      <c r="A24" s="108"/>
      <c r="B24" s="107"/>
      <c r="C24" s="108"/>
      <c r="D24" s="108"/>
      <c r="E24" s="108"/>
      <c r="F24" s="108"/>
      <c r="G24" s="108"/>
      <c r="H24" s="108"/>
      <c r="I24" s="108"/>
      <c r="J24" s="108"/>
      <c r="K24" s="108"/>
      <c r="L24" s="108"/>
      <c r="M24" s="108"/>
      <c r="N24" s="108"/>
      <c r="O24" s="108"/>
    </row>
    <row r="25" spans="1:15" s="14" customFormat="1" ht="13.5" thickBot="1" x14ac:dyDescent="0.3">
      <c r="A25" s="137"/>
      <c r="B25" s="11" t="s">
        <v>3</v>
      </c>
      <c r="C25" s="12"/>
      <c r="D25" s="12"/>
      <c r="E25" s="12"/>
      <c r="F25" s="12"/>
      <c r="G25" s="12"/>
      <c r="H25" s="12"/>
      <c r="I25" s="12"/>
      <c r="J25" s="12"/>
      <c r="K25" s="12"/>
      <c r="L25" s="12"/>
      <c r="M25" s="12"/>
      <c r="N25" s="12"/>
      <c r="O25" s="13" t="s">
        <v>4</v>
      </c>
    </row>
    <row r="26" spans="1:15" s="14" customFormat="1" ht="25.5" customHeight="1" x14ac:dyDescent="0.25">
      <c r="A26" s="137"/>
      <c r="B26" s="15">
        <v>1</v>
      </c>
      <c r="C26" s="508" t="s">
        <v>46</v>
      </c>
      <c r="D26" s="508"/>
      <c r="E26" s="508"/>
      <c r="F26" s="508"/>
      <c r="G26" s="508"/>
      <c r="H26" s="508"/>
      <c r="I26" s="508"/>
      <c r="J26" s="508"/>
      <c r="K26" s="508"/>
      <c r="L26" s="508"/>
      <c r="M26" s="508"/>
      <c r="N26" s="508"/>
      <c r="O26" s="3"/>
    </row>
    <row r="27" spans="1:15" s="14" customFormat="1" ht="12.75" customHeight="1" x14ac:dyDescent="0.25">
      <c r="A27" s="137"/>
      <c r="B27" s="375">
        <v>1.1000000000000001</v>
      </c>
      <c r="C27" s="542" t="s">
        <v>47</v>
      </c>
      <c r="D27" s="543"/>
      <c r="E27" s="543"/>
      <c r="F27" s="543"/>
      <c r="G27" s="543"/>
      <c r="H27" s="543"/>
      <c r="I27" s="543"/>
      <c r="J27" s="543"/>
      <c r="K27" s="543"/>
      <c r="L27" s="543"/>
      <c r="M27" s="543"/>
      <c r="N27" s="543"/>
      <c r="O27" s="16"/>
    </row>
    <row r="28" spans="1:15" s="14" customFormat="1" ht="12.75" customHeight="1" x14ac:dyDescent="0.25">
      <c r="A28" s="137"/>
      <c r="B28" s="428"/>
      <c r="C28" s="368" t="s">
        <v>156</v>
      </c>
      <c r="D28" s="368"/>
      <c r="E28" s="368"/>
      <c r="F28" s="368"/>
      <c r="G28" s="368"/>
      <c r="H28" s="368"/>
      <c r="I28" s="368"/>
      <c r="J28" s="368"/>
      <c r="K28" s="368"/>
      <c r="L28" s="368"/>
      <c r="M28" s="368"/>
      <c r="N28" s="369"/>
      <c r="O28" s="17"/>
    </row>
    <row r="29" spans="1:15" s="14" customFormat="1" ht="12.75" customHeight="1" x14ac:dyDescent="0.25">
      <c r="A29" s="137"/>
      <c r="B29" s="428"/>
      <c r="C29" s="368" t="s">
        <v>157</v>
      </c>
      <c r="D29" s="368"/>
      <c r="E29" s="368"/>
      <c r="F29" s="368"/>
      <c r="G29" s="368"/>
      <c r="H29" s="368"/>
      <c r="I29" s="368"/>
      <c r="J29" s="368"/>
      <c r="K29" s="368"/>
      <c r="L29" s="368"/>
      <c r="M29" s="368"/>
      <c r="N29" s="369"/>
      <c r="O29" s="17"/>
    </row>
    <row r="30" spans="1:15" s="14" customFormat="1" ht="12.75" customHeight="1" x14ac:dyDescent="0.25">
      <c r="A30" s="137"/>
      <c r="B30" s="428"/>
      <c r="C30" s="368" t="s">
        <v>158</v>
      </c>
      <c r="D30" s="368"/>
      <c r="E30" s="368"/>
      <c r="F30" s="368"/>
      <c r="G30" s="368"/>
      <c r="H30" s="368"/>
      <c r="I30" s="368"/>
      <c r="J30" s="368"/>
      <c r="K30" s="368"/>
      <c r="L30" s="368"/>
      <c r="M30" s="368"/>
      <c r="N30" s="369"/>
      <c r="O30" s="17"/>
    </row>
    <row r="31" spans="1:15" s="14" customFormat="1" ht="12.75" customHeight="1" x14ac:dyDescent="0.25">
      <c r="A31" s="137"/>
      <c r="B31" s="429"/>
      <c r="C31" s="370" t="s">
        <v>619</v>
      </c>
      <c r="D31" s="368"/>
      <c r="E31" s="368"/>
      <c r="F31" s="368"/>
      <c r="G31" s="368"/>
      <c r="H31" s="368"/>
      <c r="I31" s="368"/>
      <c r="J31" s="368"/>
      <c r="K31" s="368"/>
      <c r="L31" s="368"/>
      <c r="M31" s="368"/>
      <c r="N31" s="369"/>
      <c r="O31" s="17"/>
    </row>
    <row r="32" spans="1:15" s="14" customFormat="1" ht="12.75" customHeight="1" x14ac:dyDescent="0.25">
      <c r="A32" s="137"/>
      <c r="B32" s="375">
        <v>1.2</v>
      </c>
      <c r="C32" s="506" t="s">
        <v>48</v>
      </c>
      <c r="D32" s="506"/>
      <c r="E32" s="506"/>
      <c r="F32" s="506"/>
      <c r="G32" s="506"/>
      <c r="H32" s="506"/>
      <c r="I32" s="506"/>
      <c r="J32" s="506"/>
      <c r="K32" s="506"/>
      <c r="L32" s="506"/>
      <c r="M32" s="506"/>
      <c r="N32" s="507"/>
      <c r="O32" s="16"/>
    </row>
    <row r="33" spans="1:15" s="14" customFormat="1" ht="25.5" customHeight="1" x14ac:dyDescent="0.25">
      <c r="A33" s="137"/>
      <c r="B33" s="428"/>
      <c r="C33" s="368" t="s">
        <v>159</v>
      </c>
      <c r="D33" s="368"/>
      <c r="E33" s="368"/>
      <c r="F33" s="368"/>
      <c r="G33" s="368"/>
      <c r="H33" s="368"/>
      <c r="I33" s="368"/>
      <c r="J33" s="368"/>
      <c r="K33" s="368"/>
      <c r="L33" s="368"/>
      <c r="M33" s="368"/>
      <c r="N33" s="369"/>
      <c r="O33" s="17"/>
    </row>
    <row r="34" spans="1:15" s="14" customFormat="1" ht="38.25" customHeight="1" x14ac:dyDescent="0.25">
      <c r="A34" s="137"/>
      <c r="B34" s="428"/>
      <c r="C34" s="368" t="s">
        <v>160</v>
      </c>
      <c r="D34" s="368"/>
      <c r="E34" s="368"/>
      <c r="F34" s="368"/>
      <c r="G34" s="368"/>
      <c r="H34" s="368"/>
      <c r="I34" s="368"/>
      <c r="J34" s="368"/>
      <c r="K34" s="368"/>
      <c r="L34" s="368"/>
      <c r="M34" s="368"/>
      <c r="N34" s="369"/>
      <c r="O34" s="17"/>
    </row>
    <row r="35" spans="1:15" s="14" customFormat="1" ht="38.25" customHeight="1" x14ac:dyDescent="0.25">
      <c r="A35" s="137"/>
      <c r="B35" s="428"/>
      <c r="C35" s="368" t="s">
        <v>161</v>
      </c>
      <c r="D35" s="368"/>
      <c r="E35" s="368"/>
      <c r="F35" s="368"/>
      <c r="G35" s="368"/>
      <c r="H35" s="368"/>
      <c r="I35" s="368"/>
      <c r="J35" s="368"/>
      <c r="K35" s="368"/>
      <c r="L35" s="368"/>
      <c r="M35" s="368"/>
      <c r="N35" s="369"/>
      <c r="O35" s="17"/>
    </row>
    <row r="36" spans="1:15" s="14" customFormat="1" ht="12.75" customHeight="1" x14ac:dyDescent="0.25">
      <c r="A36" s="137"/>
      <c r="B36" s="428"/>
      <c r="C36" s="368" t="s">
        <v>162</v>
      </c>
      <c r="D36" s="368"/>
      <c r="E36" s="368"/>
      <c r="F36" s="368"/>
      <c r="G36" s="368"/>
      <c r="H36" s="368"/>
      <c r="I36" s="368"/>
      <c r="J36" s="368"/>
      <c r="K36" s="368"/>
      <c r="L36" s="368"/>
      <c r="M36" s="368"/>
      <c r="N36" s="369"/>
      <c r="O36" s="17"/>
    </row>
    <row r="37" spans="1:15" s="14" customFormat="1" ht="25.5" customHeight="1" x14ac:dyDescent="0.25">
      <c r="A37" s="137"/>
      <c r="B37" s="428"/>
      <c r="C37" s="368" t="s">
        <v>163</v>
      </c>
      <c r="D37" s="368"/>
      <c r="E37" s="368"/>
      <c r="F37" s="368"/>
      <c r="G37" s="368"/>
      <c r="H37" s="368"/>
      <c r="I37" s="368"/>
      <c r="J37" s="368"/>
      <c r="K37" s="368"/>
      <c r="L37" s="368"/>
      <c r="M37" s="368"/>
      <c r="N37" s="369"/>
      <c r="O37" s="17"/>
    </row>
    <row r="38" spans="1:15" s="14" customFormat="1" ht="25.5" customHeight="1" x14ac:dyDescent="0.25">
      <c r="A38" s="137"/>
      <c r="B38" s="428"/>
      <c r="C38" s="368" t="s">
        <v>164</v>
      </c>
      <c r="D38" s="368"/>
      <c r="E38" s="368"/>
      <c r="F38" s="368"/>
      <c r="G38" s="368"/>
      <c r="H38" s="368"/>
      <c r="I38" s="368"/>
      <c r="J38" s="368"/>
      <c r="K38" s="368"/>
      <c r="L38" s="368"/>
      <c r="M38" s="368"/>
      <c r="N38" s="369"/>
      <c r="O38" s="17"/>
    </row>
    <row r="39" spans="1:15" s="14" customFormat="1" ht="12.75" customHeight="1" x14ac:dyDescent="0.25">
      <c r="A39" s="137"/>
      <c r="B39" s="428"/>
      <c r="C39" s="368" t="s">
        <v>165</v>
      </c>
      <c r="D39" s="368"/>
      <c r="E39" s="368"/>
      <c r="F39" s="368"/>
      <c r="G39" s="368"/>
      <c r="H39" s="368"/>
      <c r="I39" s="368"/>
      <c r="J39" s="368"/>
      <c r="K39" s="368"/>
      <c r="L39" s="368"/>
      <c r="M39" s="368"/>
      <c r="N39" s="369"/>
      <c r="O39" s="17"/>
    </row>
    <row r="40" spans="1:15" s="14" customFormat="1" ht="25.5" customHeight="1" x14ac:dyDescent="0.25">
      <c r="A40" s="137"/>
      <c r="B40" s="428"/>
      <c r="C40" s="368" t="s">
        <v>166</v>
      </c>
      <c r="D40" s="368"/>
      <c r="E40" s="368"/>
      <c r="F40" s="368"/>
      <c r="G40" s="368"/>
      <c r="H40" s="368"/>
      <c r="I40" s="368"/>
      <c r="J40" s="368"/>
      <c r="K40" s="368"/>
      <c r="L40" s="368"/>
      <c r="M40" s="368"/>
      <c r="N40" s="369"/>
      <c r="O40" s="17"/>
    </row>
    <row r="41" spans="1:15" s="14" customFormat="1" ht="12.75" customHeight="1" x14ac:dyDescent="0.25">
      <c r="A41" s="137"/>
      <c r="B41" s="428"/>
      <c r="C41" s="368" t="s">
        <v>167</v>
      </c>
      <c r="D41" s="368"/>
      <c r="E41" s="368"/>
      <c r="F41" s="368"/>
      <c r="G41" s="368"/>
      <c r="H41" s="368"/>
      <c r="I41" s="368"/>
      <c r="J41" s="368"/>
      <c r="K41" s="368"/>
      <c r="L41" s="368"/>
      <c r="M41" s="368"/>
      <c r="N41" s="369"/>
      <c r="O41" s="17"/>
    </row>
    <row r="42" spans="1:15" s="14" customFormat="1" ht="12.75" customHeight="1" x14ac:dyDescent="0.25">
      <c r="A42" s="137"/>
      <c r="B42" s="428"/>
      <c r="C42" s="368" t="s">
        <v>168</v>
      </c>
      <c r="D42" s="368"/>
      <c r="E42" s="368"/>
      <c r="F42" s="368"/>
      <c r="G42" s="368"/>
      <c r="H42" s="368"/>
      <c r="I42" s="368"/>
      <c r="J42" s="368"/>
      <c r="K42" s="368"/>
      <c r="L42" s="368"/>
      <c r="M42" s="368"/>
      <c r="N42" s="369"/>
      <c r="O42" s="17"/>
    </row>
    <row r="43" spans="1:15" s="14" customFormat="1" ht="12.75" customHeight="1" x14ac:dyDescent="0.25">
      <c r="A43" s="137"/>
      <c r="B43" s="428"/>
      <c r="C43" s="368" t="s">
        <v>169</v>
      </c>
      <c r="D43" s="368"/>
      <c r="E43" s="368"/>
      <c r="F43" s="368"/>
      <c r="G43" s="368"/>
      <c r="H43" s="368"/>
      <c r="I43" s="368"/>
      <c r="J43" s="368"/>
      <c r="K43" s="368"/>
      <c r="L43" s="368"/>
      <c r="M43" s="368"/>
      <c r="N43" s="369"/>
      <c r="O43" s="17"/>
    </row>
    <row r="44" spans="1:15" s="14" customFormat="1" ht="12.75" customHeight="1" x14ac:dyDescent="0.25">
      <c r="A44" s="137"/>
      <c r="B44" s="428"/>
      <c r="C44" s="368" t="s">
        <v>170</v>
      </c>
      <c r="D44" s="368"/>
      <c r="E44" s="368"/>
      <c r="F44" s="368"/>
      <c r="G44" s="368"/>
      <c r="H44" s="368"/>
      <c r="I44" s="368"/>
      <c r="J44" s="368"/>
      <c r="K44" s="368"/>
      <c r="L44" s="368"/>
      <c r="M44" s="368"/>
      <c r="N44" s="369"/>
      <c r="O44" s="17"/>
    </row>
    <row r="45" spans="1:15" s="14" customFormat="1" ht="25.5" customHeight="1" x14ac:dyDescent="0.25">
      <c r="A45" s="137"/>
      <c r="B45" s="428"/>
      <c r="C45" s="368" t="s">
        <v>171</v>
      </c>
      <c r="D45" s="368"/>
      <c r="E45" s="368"/>
      <c r="F45" s="368"/>
      <c r="G45" s="368"/>
      <c r="H45" s="368"/>
      <c r="I45" s="368"/>
      <c r="J45" s="368"/>
      <c r="K45" s="368"/>
      <c r="L45" s="368"/>
      <c r="M45" s="368"/>
      <c r="N45" s="369"/>
      <c r="O45" s="17"/>
    </row>
    <row r="46" spans="1:15" s="14" customFormat="1" ht="12.75" customHeight="1" x14ac:dyDescent="0.25">
      <c r="A46" s="137"/>
      <c r="B46" s="428"/>
      <c r="C46" s="368" t="s">
        <v>172</v>
      </c>
      <c r="D46" s="368"/>
      <c r="E46" s="368"/>
      <c r="F46" s="368"/>
      <c r="G46" s="368"/>
      <c r="H46" s="368"/>
      <c r="I46" s="368"/>
      <c r="J46" s="368"/>
      <c r="K46" s="368"/>
      <c r="L46" s="368"/>
      <c r="M46" s="368"/>
      <c r="N46" s="369"/>
      <c r="O46" s="16"/>
    </row>
    <row r="47" spans="1:15" s="14" customFormat="1" ht="12.75" customHeight="1" x14ac:dyDescent="0.25">
      <c r="A47" s="137"/>
      <c r="B47" s="428"/>
      <c r="C47" s="539" t="s">
        <v>591</v>
      </c>
      <c r="D47" s="539"/>
      <c r="E47" s="539"/>
      <c r="F47" s="539"/>
      <c r="G47" s="539"/>
      <c r="H47" s="539"/>
      <c r="I47" s="539"/>
      <c r="J47" s="539"/>
      <c r="K47" s="539"/>
      <c r="L47" s="539"/>
      <c r="M47" s="539"/>
      <c r="N47" s="540"/>
      <c r="O47" s="17"/>
    </row>
    <row r="48" spans="1:15" s="14" customFormat="1" ht="12.75" customHeight="1" x14ac:dyDescent="0.25">
      <c r="A48" s="137"/>
      <c r="B48" s="428"/>
      <c r="C48" s="541" t="s">
        <v>823</v>
      </c>
      <c r="D48" s="539"/>
      <c r="E48" s="539"/>
      <c r="F48" s="539"/>
      <c r="G48" s="539"/>
      <c r="H48" s="539"/>
      <c r="I48" s="539"/>
      <c r="J48" s="539"/>
      <c r="K48" s="539"/>
      <c r="L48" s="539"/>
      <c r="M48" s="539"/>
      <c r="N48" s="540"/>
      <c r="O48" s="17"/>
    </row>
    <row r="49" spans="1:15" s="14" customFormat="1" ht="12.75" customHeight="1" x14ac:dyDescent="0.25">
      <c r="A49" s="137"/>
      <c r="B49" s="428"/>
      <c r="C49" s="539" t="s">
        <v>592</v>
      </c>
      <c r="D49" s="539"/>
      <c r="E49" s="539"/>
      <c r="F49" s="539"/>
      <c r="G49" s="539"/>
      <c r="H49" s="539"/>
      <c r="I49" s="539"/>
      <c r="J49" s="539"/>
      <c r="K49" s="539"/>
      <c r="L49" s="539"/>
      <c r="M49" s="539"/>
      <c r="N49" s="540"/>
      <c r="O49" s="17"/>
    </row>
    <row r="50" spans="1:15" s="14" customFormat="1" ht="25.5" customHeight="1" x14ac:dyDescent="0.25">
      <c r="A50" s="137"/>
      <c r="B50" s="428"/>
      <c r="C50" s="368" t="s">
        <v>173</v>
      </c>
      <c r="D50" s="368"/>
      <c r="E50" s="368"/>
      <c r="F50" s="368"/>
      <c r="G50" s="368"/>
      <c r="H50" s="368"/>
      <c r="I50" s="368"/>
      <c r="J50" s="368"/>
      <c r="K50" s="368"/>
      <c r="L50" s="368"/>
      <c r="M50" s="368"/>
      <c r="N50" s="369"/>
      <c r="O50" s="17"/>
    </row>
    <row r="51" spans="1:15" s="14" customFormat="1" ht="25.5" customHeight="1" x14ac:dyDescent="0.25">
      <c r="A51" s="137"/>
      <c r="B51" s="428"/>
      <c r="C51" s="368" t="s">
        <v>174</v>
      </c>
      <c r="D51" s="368"/>
      <c r="E51" s="368"/>
      <c r="F51" s="368"/>
      <c r="G51" s="368"/>
      <c r="H51" s="368"/>
      <c r="I51" s="368"/>
      <c r="J51" s="368"/>
      <c r="K51" s="368"/>
      <c r="L51" s="368"/>
      <c r="M51" s="368"/>
      <c r="N51" s="369"/>
      <c r="O51" s="17"/>
    </row>
    <row r="52" spans="1:15" s="14" customFormat="1" ht="12.75" x14ac:dyDescent="0.25">
      <c r="A52" s="137"/>
      <c r="B52" s="428"/>
      <c r="C52" s="368" t="s">
        <v>175</v>
      </c>
      <c r="D52" s="368"/>
      <c r="E52" s="368"/>
      <c r="F52" s="368"/>
      <c r="G52" s="368"/>
      <c r="H52" s="368"/>
      <c r="I52" s="368"/>
      <c r="J52" s="368"/>
      <c r="K52" s="368"/>
      <c r="L52" s="368"/>
      <c r="M52" s="368"/>
      <c r="N52" s="369"/>
      <c r="O52" s="17"/>
    </row>
    <row r="53" spans="1:15" s="14" customFormat="1" ht="25.5" customHeight="1" x14ac:dyDescent="0.25">
      <c r="A53" s="137"/>
      <c r="B53" s="428"/>
      <c r="C53" s="368" t="s">
        <v>176</v>
      </c>
      <c r="D53" s="368"/>
      <c r="E53" s="368"/>
      <c r="F53" s="368"/>
      <c r="G53" s="368"/>
      <c r="H53" s="368"/>
      <c r="I53" s="368"/>
      <c r="J53" s="368"/>
      <c r="K53" s="368"/>
      <c r="L53" s="368"/>
      <c r="M53" s="368"/>
      <c r="N53" s="369"/>
      <c r="O53" s="17"/>
    </row>
    <row r="54" spans="1:15" s="14" customFormat="1" ht="12.75" customHeight="1" x14ac:dyDescent="0.25">
      <c r="A54" s="137"/>
      <c r="B54" s="428"/>
      <c r="C54" s="368" t="s">
        <v>177</v>
      </c>
      <c r="D54" s="368"/>
      <c r="E54" s="368"/>
      <c r="F54" s="368"/>
      <c r="G54" s="368"/>
      <c r="H54" s="368"/>
      <c r="I54" s="368"/>
      <c r="J54" s="368"/>
      <c r="K54" s="368"/>
      <c r="L54" s="368"/>
      <c r="M54" s="368"/>
      <c r="N54" s="369"/>
      <c r="O54" s="17"/>
    </row>
    <row r="55" spans="1:15" s="14" customFormat="1" ht="12.75" customHeight="1" x14ac:dyDescent="0.25">
      <c r="A55" s="137"/>
      <c r="B55" s="428"/>
      <c r="C55" s="368" t="s">
        <v>178</v>
      </c>
      <c r="D55" s="368"/>
      <c r="E55" s="368"/>
      <c r="F55" s="368"/>
      <c r="G55" s="368"/>
      <c r="H55" s="368"/>
      <c r="I55" s="368"/>
      <c r="J55" s="368"/>
      <c r="K55" s="368"/>
      <c r="L55" s="368"/>
      <c r="M55" s="368"/>
      <c r="N55" s="369"/>
      <c r="O55" s="17"/>
    </row>
    <row r="56" spans="1:15" s="14" customFormat="1" ht="12.75" customHeight="1" x14ac:dyDescent="0.25">
      <c r="A56" s="137"/>
      <c r="B56" s="428"/>
      <c r="C56" s="368" t="s">
        <v>179</v>
      </c>
      <c r="D56" s="368"/>
      <c r="E56" s="368"/>
      <c r="F56" s="368"/>
      <c r="G56" s="368"/>
      <c r="H56" s="368"/>
      <c r="I56" s="368"/>
      <c r="J56" s="368"/>
      <c r="K56" s="368"/>
      <c r="L56" s="368"/>
      <c r="M56" s="368"/>
      <c r="N56" s="369"/>
      <c r="O56" s="17"/>
    </row>
    <row r="57" spans="1:15" s="14" customFormat="1" ht="12.75" customHeight="1" x14ac:dyDescent="0.25">
      <c r="A57" s="137"/>
      <c r="B57" s="429"/>
      <c r="C57" s="421" t="s">
        <v>180</v>
      </c>
      <c r="D57" s="421"/>
      <c r="E57" s="421"/>
      <c r="F57" s="421"/>
      <c r="G57" s="421"/>
      <c r="H57" s="421"/>
      <c r="I57" s="421"/>
      <c r="J57" s="421"/>
      <c r="K57" s="421"/>
      <c r="L57" s="421"/>
      <c r="M57" s="421"/>
      <c r="N57" s="422"/>
      <c r="O57" s="18"/>
    </row>
    <row r="58" spans="1:15" s="19" customFormat="1" ht="12.75" customHeight="1" x14ac:dyDescent="0.25">
      <c r="A58" s="137"/>
      <c r="B58" s="430">
        <v>1.3</v>
      </c>
      <c r="C58" s="313" t="s">
        <v>611</v>
      </c>
      <c r="D58" s="314"/>
      <c r="E58" s="314"/>
      <c r="F58" s="314"/>
      <c r="G58" s="314"/>
      <c r="H58" s="314"/>
      <c r="I58" s="314"/>
      <c r="J58" s="314"/>
      <c r="K58" s="314"/>
      <c r="L58" s="314"/>
      <c r="M58" s="314"/>
      <c r="N58" s="314"/>
      <c r="O58" s="315"/>
    </row>
    <row r="59" spans="1:15" s="14" customFormat="1" ht="12.75" customHeight="1" x14ac:dyDescent="0.25">
      <c r="A59" s="137"/>
      <c r="B59" s="431"/>
      <c r="C59" s="517"/>
      <c r="D59" s="518"/>
      <c r="E59" s="518"/>
      <c r="F59" s="518"/>
      <c r="G59" s="518"/>
      <c r="H59" s="518"/>
      <c r="I59" s="518"/>
      <c r="J59" s="518"/>
      <c r="K59" s="518"/>
      <c r="L59" s="518"/>
      <c r="M59" s="518"/>
      <c r="N59" s="518"/>
      <c r="O59" s="519"/>
    </row>
    <row r="60" spans="1:15" s="14" customFormat="1" ht="12.75" customHeight="1" x14ac:dyDescent="0.25">
      <c r="A60" s="137"/>
      <c r="B60" s="431"/>
      <c r="C60" s="517"/>
      <c r="D60" s="518"/>
      <c r="E60" s="518"/>
      <c r="F60" s="518"/>
      <c r="G60" s="518"/>
      <c r="H60" s="518"/>
      <c r="I60" s="518"/>
      <c r="J60" s="518"/>
      <c r="K60" s="518"/>
      <c r="L60" s="518"/>
      <c r="M60" s="518"/>
      <c r="N60" s="518"/>
      <c r="O60" s="519"/>
    </row>
    <row r="61" spans="1:15" s="14" customFormat="1" ht="12.75" customHeight="1" thickBot="1" x14ac:dyDescent="0.3">
      <c r="A61" s="137"/>
      <c r="B61" s="432"/>
      <c r="C61" s="520"/>
      <c r="D61" s="521"/>
      <c r="E61" s="521"/>
      <c r="F61" s="521"/>
      <c r="G61" s="521"/>
      <c r="H61" s="521"/>
      <c r="I61" s="521"/>
      <c r="J61" s="521"/>
      <c r="K61" s="521"/>
      <c r="L61" s="521"/>
      <c r="M61" s="521"/>
      <c r="N61" s="521"/>
      <c r="O61" s="522"/>
    </row>
    <row r="62" spans="1:15" s="14" customFormat="1" ht="25.5" customHeight="1" x14ac:dyDescent="0.25">
      <c r="A62" s="137"/>
      <c r="B62" s="36">
        <v>2</v>
      </c>
      <c r="C62" s="533" t="s">
        <v>49</v>
      </c>
      <c r="D62" s="534"/>
      <c r="E62" s="534"/>
      <c r="F62" s="534"/>
      <c r="G62" s="534"/>
      <c r="H62" s="534"/>
      <c r="I62" s="534"/>
      <c r="J62" s="534"/>
      <c r="K62" s="534"/>
      <c r="L62" s="534"/>
      <c r="M62" s="534"/>
      <c r="N62" s="535"/>
      <c r="O62" s="129"/>
    </row>
    <row r="63" spans="1:15" s="14" customFormat="1" ht="12.75" customHeight="1" x14ac:dyDescent="0.25">
      <c r="A63" s="137"/>
      <c r="B63" s="403">
        <v>2.1</v>
      </c>
      <c r="C63" s="511" t="s">
        <v>50</v>
      </c>
      <c r="D63" s="511"/>
      <c r="E63" s="511"/>
      <c r="F63" s="511"/>
      <c r="G63" s="511"/>
      <c r="H63" s="511"/>
      <c r="I63" s="511"/>
      <c r="J63" s="511"/>
      <c r="K63" s="511"/>
      <c r="L63" s="511"/>
      <c r="M63" s="511"/>
      <c r="N63" s="512"/>
      <c r="O63" s="16"/>
    </row>
    <row r="64" spans="1:15" s="14" customFormat="1" ht="12.75" customHeight="1" x14ac:dyDescent="0.25">
      <c r="A64" s="137"/>
      <c r="B64" s="404"/>
      <c r="C64" s="409" t="s">
        <v>181</v>
      </c>
      <c r="D64" s="409"/>
      <c r="E64" s="409"/>
      <c r="F64" s="409"/>
      <c r="G64" s="409"/>
      <c r="H64" s="409"/>
      <c r="I64" s="409"/>
      <c r="J64" s="409"/>
      <c r="K64" s="409"/>
      <c r="L64" s="409"/>
      <c r="M64" s="409"/>
      <c r="N64" s="410"/>
      <c r="O64" s="124"/>
    </row>
    <row r="65" spans="1:15" s="14" customFormat="1" ht="12.75" customHeight="1" x14ac:dyDescent="0.25">
      <c r="A65" s="137"/>
      <c r="B65" s="404"/>
      <c r="C65" s="362" t="s">
        <v>736</v>
      </c>
      <c r="D65" s="523"/>
      <c r="E65" s="523"/>
      <c r="F65" s="523"/>
      <c r="G65" s="523"/>
      <c r="H65" s="523"/>
      <c r="I65" s="523"/>
      <c r="J65" s="523"/>
      <c r="K65" s="523"/>
      <c r="L65" s="523"/>
      <c r="M65" s="523"/>
      <c r="N65" s="523"/>
      <c r="O65" s="524"/>
    </row>
    <row r="66" spans="1:15" s="14" customFormat="1" ht="12.75" customHeight="1" x14ac:dyDescent="0.25">
      <c r="A66" s="137"/>
      <c r="B66" s="404"/>
      <c r="C66" s="343"/>
      <c r="D66" s="344"/>
      <c r="E66" s="344"/>
      <c r="F66" s="344"/>
      <c r="G66" s="344"/>
      <c r="H66" s="344"/>
      <c r="I66" s="344"/>
      <c r="J66" s="344"/>
      <c r="K66" s="344"/>
      <c r="L66" s="344"/>
      <c r="M66" s="344"/>
      <c r="N66" s="344"/>
      <c r="O66" s="345"/>
    </row>
    <row r="67" spans="1:15" s="14" customFormat="1" ht="12.75" customHeight="1" x14ac:dyDescent="0.25">
      <c r="A67" s="137"/>
      <c r="B67" s="404"/>
      <c r="C67" s="343"/>
      <c r="D67" s="344"/>
      <c r="E67" s="344"/>
      <c r="F67" s="344"/>
      <c r="G67" s="344"/>
      <c r="H67" s="344"/>
      <c r="I67" s="344"/>
      <c r="J67" s="344"/>
      <c r="K67" s="344"/>
      <c r="L67" s="344"/>
      <c r="M67" s="344"/>
      <c r="N67" s="344"/>
      <c r="O67" s="345"/>
    </row>
    <row r="68" spans="1:15" s="14" customFormat="1" ht="12.75" customHeight="1" x14ac:dyDescent="0.25">
      <c r="A68" s="137"/>
      <c r="B68" s="404"/>
      <c r="C68" s="346"/>
      <c r="D68" s="347"/>
      <c r="E68" s="347"/>
      <c r="F68" s="347"/>
      <c r="G68" s="347"/>
      <c r="H68" s="347"/>
      <c r="I68" s="347"/>
      <c r="J68" s="347"/>
      <c r="K68" s="347"/>
      <c r="L68" s="347"/>
      <c r="M68" s="347"/>
      <c r="N68" s="347"/>
      <c r="O68" s="348"/>
    </row>
    <row r="69" spans="1:15" s="14" customFormat="1" ht="12.75" customHeight="1" x14ac:dyDescent="0.25">
      <c r="A69" s="137"/>
      <c r="B69" s="404"/>
      <c r="C69" s="362" t="s">
        <v>737</v>
      </c>
      <c r="D69" s="523"/>
      <c r="E69" s="523"/>
      <c r="F69" s="523"/>
      <c r="G69" s="523"/>
      <c r="H69" s="523"/>
      <c r="I69" s="523"/>
      <c r="J69" s="523"/>
      <c r="K69" s="523"/>
      <c r="L69" s="523"/>
      <c r="M69" s="523"/>
      <c r="N69" s="523"/>
      <c r="O69" s="524"/>
    </row>
    <row r="70" spans="1:15" s="14" customFormat="1" ht="12.75" customHeight="1" x14ac:dyDescent="0.25">
      <c r="A70" s="137"/>
      <c r="B70" s="404"/>
      <c r="C70" s="343"/>
      <c r="D70" s="344"/>
      <c r="E70" s="344"/>
      <c r="F70" s="344"/>
      <c r="G70" s="344"/>
      <c r="H70" s="344"/>
      <c r="I70" s="344"/>
      <c r="J70" s="344"/>
      <c r="K70" s="344"/>
      <c r="L70" s="344"/>
      <c r="M70" s="344"/>
      <c r="N70" s="344"/>
      <c r="O70" s="345"/>
    </row>
    <row r="71" spans="1:15" s="14" customFormat="1" ht="12.75" customHeight="1" x14ac:dyDescent="0.25">
      <c r="A71" s="137"/>
      <c r="B71" s="404"/>
      <c r="C71" s="343"/>
      <c r="D71" s="344"/>
      <c r="E71" s="344"/>
      <c r="F71" s="344"/>
      <c r="G71" s="344"/>
      <c r="H71" s="344"/>
      <c r="I71" s="344"/>
      <c r="J71" s="344"/>
      <c r="K71" s="344"/>
      <c r="L71" s="344"/>
      <c r="M71" s="344"/>
      <c r="N71" s="344"/>
      <c r="O71" s="345"/>
    </row>
    <row r="72" spans="1:15" s="14" customFormat="1" ht="12.75" customHeight="1" x14ac:dyDescent="0.25">
      <c r="A72" s="137"/>
      <c r="B72" s="404"/>
      <c r="C72" s="346"/>
      <c r="D72" s="347"/>
      <c r="E72" s="347"/>
      <c r="F72" s="347"/>
      <c r="G72" s="347"/>
      <c r="H72" s="347"/>
      <c r="I72" s="347"/>
      <c r="J72" s="347"/>
      <c r="K72" s="347"/>
      <c r="L72" s="347"/>
      <c r="M72" s="347"/>
      <c r="N72" s="347"/>
      <c r="O72" s="348"/>
    </row>
    <row r="73" spans="1:15" s="14" customFormat="1" ht="12.75" customHeight="1" x14ac:dyDescent="0.25">
      <c r="A73" s="137"/>
      <c r="B73" s="404"/>
      <c r="C73" s="383" t="s">
        <v>698</v>
      </c>
      <c r="D73" s="384"/>
      <c r="E73" s="384"/>
      <c r="F73" s="384"/>
      <c r="G73" s="384"/>
      <c r="H73" s="384"/>
      <c r="I73" s="384"/>
      <c r="J73" s="384"/>
      <c r="K73" s="384"/>
      <c r="L73" s="384"/>
      <c r="M73" s="384"/>
      <c r="N73" s="385"/>
      <c r="O73" s="125"/>
    </row>
    <row r="74" spans="1:15" s="14" customFormat="1" ht="12.75" customHeight="1" x14ac:dyDescent="0.25">
      <c r="A74" s="137"/>
      <c r="B74" s="404"/>
      <c r="C74" s="408" t="s">
        <v>699</v>
      </c>
      <c r="D74" s="409"/>
      <c r="E74" s="409"/>
      <c r="F74" s="409"/>
      <c r="G74" s="409"/>
      <c r="H74" s="409"/>
      <c r="I74" s="409"/>
      <c r="J74" s="409"/>
      <c r="K74" s="409"/>
      <c r="L74" s="409"/>
      <c r="M74" s="409"/>
      <c r="N74" s="410"/>
      <c r="O74" s="126"/>
    </row>
    <row r="75" spans="1:15" s="14" customFormat="1" ht="25.5" customHeight="1" x14ac:dyDescent="0.25">
      <c r="A75" s="137"/>
      <c r="B75" s="404"/>
      <c r="C75" s="409" t="s">
        <v>182</v>
      </c>
      <c r="D75" s="409"/>
      <c r="E75" s="409"/>
      <c r="F75" s="409"/>
      <c r="G75" s="409"/>
      <c r="H75" s="409"/>
      <c r="I75" s="409"/>
      <c r="J75" s="409"/>
      <c r="K75" s="409"/>
      <c r="L75" s="409"/>
      <c r="M75" s="409"/>
      <c r="N75" s="410"/>
      <c r="O75" s="124"/>
    </row>
    <row r="76" spans="1:15" s="14" customFormat="1" ht="12.75" customHeight="1" x14ac:dyDescent="0.25">
      <c r="A76" s="137"/>
      <c r="B76" s="404"/>
      <c r="C76" s="528" t="s">
        <v>857</v>
      </c>
      <c r="D76" s="515"/>
      <c r="E76" s="515"/>
      <c r="F76" s="515"/>
      <c r="G76" s="515"/>
      <c r="H76" s="515"/>
      <c r="I76" s="515"/>
      <c r="J76" s="515"/>
      <c r="K76" s="515"/>
      <c r="L76" s="515"/>
      <c r="M76" s="515"/>
      <c r="N76" s="515"/>
      <c r="O76" s="529"/>
    </row>
    <row r="77" spans="1:15" s="14" customFormat="1" ht="12.75" customHeight="1" x14ac:dyDescent="0.25">
      <c r="A77" s="137"/>
      <c r="B77" s="404"/>
      <c r="C77" s="298"/>
      <c r="D77" s="299"/>
      <c r="E77" s="299"/>
      <c r="F77" s="299"/>
      <c r="G77" s="299"/>
      <c r="H77" s="299"/>
      <c r="I77" s="299"/>
      <c r="J77" s="299"/>
      <c r="K77" s="299"/>
      <c r="L77" s="299"/>
      <c r="M77" s="299"/>
      <c r="N77" s="299"/>
      <c r="O77" s="300"/>
    </row>
    <row r="78" spans="1:15" s="14" customFormat="1" ht="12.75" customHeight="1" x14ac:dyDescent="0.25">
      <c r="A78" s="137"/>
      <c r="B78" s="404"/>
      <c r="C78" s="298"/>
      <c r="D78" s="299"/>
      <c r="E78" s="299"/>
      <c r="F78" s="299"/>
      <c r="G78" s="299"/>
      <c r="H78" s="299"/>
      <c r="I78" s="299"/>
      <c r="J78" s="299"/>
      <c r="K78" s="299"/>
      <c r="L78" s="299"/>
      <c r="M78" s="299"/>
      <c r="N78" s="299"/>
      <c r="O78" s="300"/>
    </row>
    <row r="79" spans="1:15" s="14" customFormat="1" ht="12.75" customHeight="1" x14ac:dyDescent="0.25">
      <c r="A79" s="137"/>
      <c r="B79" s="404"/>
      <c r="C79" s="525"/>
      <c r="D79" s="526"/>
      <c r="E79" s="526"/>
      <c r="F79" s="526"/>
      <c r="G79" s="526"/>
      <c r="H79" s="526"/>
      <c r="I79" s="526"/>
      <c r="J79" s="526"/>
      <c r="K79" s="526"/>
      <c r="L79" s="526"/>
      <c r="M79" s="526"/>
      <c r="N79" s="526"/>
      <c r="O79" s="527"/>
    </row>
    <row r="80" spans="1:15" s="14" customFormat="1" ht="12.75" x14ac:dyDescent="0.25">
      <c r="A80" s="137"/>
      <c r="B80" s="404"/>
      <c r="C80" s="513" t="s">
        <v>855</v>
      </c>
      <c r="D80" s="513"/>
      <c r="E80" s="513"/>
      <c r="F80" s="513"/>
      <c r="G80" s="513"/>
      <c r="H80" s="513"/>
      <c r="I80" s="513"/>
      <c r="J80" s="513"/>
      <c r="K80" s="513"/>
      <c r="L80" s="513"/>
      <c r="M80" s="513"/>
      <c r="N80" s="514"/>
      <c r="O80" s="286"/>
    </row>
    <row r="81" spans="1:15" s="14" customFormat="1" ht="12.75" x14ac:dyDescent="0.25">
      <c r="A81" s="137"/>
      <c r="B81" s="405"/>
      <c r="C81" s="515" t="s">
        <v>856</v>
      </c>
      <c r="D81" s="515"/>
      <c r="E81" s="515"/>
      <c r="F81" s="515"/>
      <c r="G81" s="515"/>
      <c r="H81" s="515"/>
      <c r="I81" s="515"/>
      <c r="J81" s="515"/>
      <c r="K81" s="515"/>
      <c r="L81" s="515"/>
      <c r="M81" s="515"/>
      <c r="N81" s="516"/>
      <c r="O81" s="287"/>
    </row>
    <row r="82" spans="1:15" s="19" customFormat="1" ht="12.75" customHeight="1" x14ac:dyDescent="0.25">
      <c r="A82" s="137"/>
      <c r="B82" s="403">
        <v>2.2000000000000002</v>
      </c>
      <c r="C82" s="530" t="s">
        <v>738</v>
      </c>
      <c r="D82" s="531"/>
      <c r="E82" s="531"/>
      <c r="F82" s="531"/>
      <c r="G82" s="531"/>
      <c r="H82" s="531"/>
      <c r="I82" s="531"/>
      <c r="J82" s="531"/>
      <c r="K82" s="531"/>
      <c r="L82" s="531"/>
      <c r="M82" s="531"/>
      <c r="N82" s="531"/>
      <c r="O82" s="532"/>
    </row>
    <row r="83" spans="1:15" s="14" customFormat="1" ht="12.75" customHeight="1" x14ac:dyDescent="0.25">
      <c r="A83" s="137"/>
      <c r="B83" s="404"/>
      <c r="C83" s="343"/>
      <c r="D83" s="344"/>
      <c r="E83" s="344"/>
      <c r="F83" s="344"/>
      <c r="G83" s="344"/>
      <c r="H83" s="344"/>
      <c r="I83" s="344"/>
      <c r="J83" s="344"/>
      <c r="K83" s="344"/>
      <c r="L83" s="344"/>
      <c r="M83" s="344"/>
      <c r="N83" s="344"/>
      <c r="O83" s="345"/>
    </row>
    <row r="84" spans="1:15" s="14" customFormat="1" ht="12.75" customHeight="1" x14ac:dyDescent="0.25">
      <c r="A84" s="137"/>
      <c r="B84" s="404"/>
      <c r="C84" s="343"/>
      <c r="D84" s="344"/>
      <c r="E84" s="344"/>
      <c r="F84" s="344"/>
      <c r="G84" s="344"/>
      <c r="H84" s="344"/>
      <c r="I84" s="344"/>
      <c r="J84" s="344"/>
      <c r="K84" s="344"/>
      <c r="L84" s="344"/>
      <c r="M84" s="344"/>
      <c r="N84" s="344"/>
      <c r="O84" s="345"/>
    </row>
    <row r="85" spans="1:15" s="14" customFormat="1" ht="12.75" customHeight="1" thickBot="1" x14ac:dyDescent="0.3">
      <c r="A85" s="137"/>
      <c r="B85" s="404"/>
      <c r="C85" s="356"/>
      <c r="D85" s="357"/>
      <c r="E85" s="357"/>
      <c r="F85" s="357"/>
      <c r="G85" s="357"/>
      <c r="H85" s="357"/>
      <c r="I85" s="357"/>
      <c r="J85" s="357"/>
      <c r="K85" s="357"/>
      <c r="L85" s="357"/>
      <c r="M85" s="357"/>
      <c r="N85" s="357"/>
      <c r="O85" s="358"/>
    </row>
    <row r="86" spans="1:15" s="19" customFormat="1" ht="12.75" customHeight="1" x14ac:dyDescent="0.25">
      <c r="A86" s="137"/>
      <c r="B86" s="23">
        <v>3</v>
      </c>
      <c r="C86" s="508" t="s">
        <v>51</v>
      </c>
      <c r="D86" s="508"/>
      <c r="E86" s="508"/>
      <c r="F86" s="508"/>
      <c r="G86" s="508"/>
      <c r="H86" s="508"/>
      <c r="I86" s="508"/>
      <c r="J86" s="508"/>
      <c r="K86" s="508"/>
      <c r="L86" s="508"/>
      <c r="M86" s="508"/>
      <c r="N86" s="508"/>
      <c r="O86" s="3"/>
    </row>
    <row r="87" spans="1:15" s="19" customFormat="1" ht="12.75" customHeight="1" x14ac:dyDescent="0.25">
      <c r="A87" s="137"/>
      <c r="B87" s="377">
        <v>3.1</v>
      </c>
      <c r="C87" s="509" t="s">
        <v>52</v>
      </c>
      <c r="D87" s="509"/>
      <c r="E87" s="509"/>
      <c r="F87" s="509"/>
      <c r="G87" s="509"/>
      <c r="H87" s="509"/>
      <c r="I87" s="509"/>
      <c r="J87" s="509"/>
      <c r="K87" s="509"/>
      <c r="L87" s="509"/>
      <c r="M87" s="509"/>
      <c r="N87" s="509"/>
      <c r="O87" s="16"/>
    </row>
    <row r="88" spans="1:15" s="19" customFormat="1" ht="12.75" customHeight="1" x14ac:dyDescent="0.25">
      <c r="A88" s="137"/>
      <c r="B88" s="377"/>
      <c r="C88" s="510" t="s">
        <v>183</v>
      </c>
      <c r="D88" s="510"/>
      <c r="E88" s="510"/>
      <c r="F88" s="510"/>
      <c r="G88" s="510"/>
      <c r="H88" s="510"/>
      <c r="I88" s="510"/>
      <c r="J88" s="510"/>
      <c r="K88" s="510"/>
      <c r="L88" s="510"/>
      <c r="M88" s="510"/>
      <c r="N88" s="510"/>
      <c r="O88" s="17"/>
    </row>
    <row r="89" spans="1:15" s="19" customFormat="1" ht="12.75" customHeight="1" x14ac:dyDescent="0.25">
      <c r="A89" s="137"/>
      <c r="B89" s="377"/>
      <c r="C89" s="510" t="s">
        <v>184</v>
      </c>
      <c r="D89" s="510"/>
      <c r="E89" s="510"/>
      <c r="F89" s="510"/>
      <c r="G89" s="510"/>
      <c r="H89" s="510"/>
      <c r="I89" s="510"/>
      <c r="J89" s="510"/>
      <c r="K89" s="510"/>
      <c r="L89" s="510"/>
      <c r="M89" s="510"/>
      <c r="N89" s="510"/>
      <c r="O89" s="17"/>
    </row>
    <row r="90" spans="1:15" s="31" customFormat="1" ht="12.75" customHeight="1" x14ac:dyDescent="0.25">
      <c r="A90" s="137"/>
      <c r="B90" s="374">
        <v>3.2</v>
      </c>
      <c r="C90" s="313" t="s">
        <v>739</v>
      </c>
      <c r="D90" s="314"/>
      <c r="E90" s="314"/>
      <c r="F90" s="314"/>
      <c r="G90" s="314"/>
      <c r="H90" s="314"/>
      <c r="I90" s="314"/>
      <c r="J90" s="314"/>
      <c r="K90" s="314"/>
      <c r="L90" s="314"/>
      <c r="M90" s="314"/>
      <c r="N90" s="314"/>
      <c r="O90" s="315"/>
    </row>
    <row r="91" spans="1:15" s="31" customFormat="1" ht="12.75" customHeight="1" x14ac:dyDescent="0.25">
      <c r="A91" s="137"/>
      <c r="B91" s="374"/>
      <c r="C91" s="307"/>
      <c r="D91" s="308"/>
      <c r="E91" s="308"/>
      <c r="F91" s="308"/>
      <c r="G91" s="308"/>
      <c r="H91" s="308"/>
      <c r="I91" s="308"/>
      <c r="J91" s="308"/>
      <c r="K91" s="308"/>
      <c r="L91" s="308"/>
      <c r="M91" s="308"/>
      <c r="N91" s="308"/>
      <c r="O91" s="309"/>
    </row>
    <row r="92" spans="1:15" s="31" customFormat="1" ht="12.75" customHeight="1" x14ac:dyDescent="0.25">
      <c r="A92" s="137"/>
      <c r="B92" s="374"/>
      <c r="C92" s="307"/>
      <c r="D92" s="308"/>
      <c r="E92" s="308"/>
      <c r="F92" s="308"/>
      <c r="G92" s="308"/>
      <c r="H92" s="308"/>
      <c r="I92" s="308"/>
      <c r="J92" s="308"/>
      <c r="K92" s="308"/>
      <c r="L92" s="308"/>
      <c r="M92" s="308"/>
      <c r="N92" s="308"/>
      <c r="O92" s="309"/>
    </row>
    <row r="93" spans="1:15" s="31" customFormat="1" ht="12.75" customHeight="1" thickBot="1" x14ac:dyDescent="0.3">
      <c r="A93" s="137"/>
      <c r="B93" s="375"/>
      <c r="C93" s="310"/>
      <c r="D93" s="311"/>
      <c r="E93" s="311"/>
      <c r="F93" s="311"/>
      <c r="G93" s="311"/>
      <c r="H93" s="311"/>
      <c r="I93" s="311"/>
      <c r="J93" s="311"/>
      <c r="K93" s="311"/>
      <c r="L93" s="311"/>
      <c r="M93" s="311"/>
      <c r="N93" s="311"/>
      <c r="O93" s="312"/>
    </row>
    <row r="94" spans="1:15" s="19" customFormat="1" ht="25.5" customHeight="1" x14ac:dyDescent="0.25">
      <c r="A94" s="137"/>
      <c r="B94" s="38">
        <v>4</v>
      </c>
      <c r="C94" s="433" t="s">
        <v>53</v>
      </c>
      <c r="D94" s="433"/>
      <c r="E94" s="433"/>
      <c r="F94" s="433"/>
      <c r="G94" s="433"/>
      <c r="H94" s="433"/>
      <c r="I94" s="433"/>
      <c r="J94" s="433"/>
      <c r="K94" s="433"/>
      <c r="L94" s="433"/>
      <c r="M94" s="433"/>
      <c r="N94" s="433"/>
      <c r="O94" s="129"/>
    </row>
    <row r="95" spans="1:15" s="19" customFormat="1" ht="12.75" customHeight="1" x14ac:dyDescent="0.25">
      <c r="A95" s="137"/>
      <c r="B95" s="371">
        <v>4.0999999999999996</v>
      </c>
      <c r="C95" s="434" t="s">
        <v>54</v>
      </c>
      <c r="D95" s="434"/>
      <c r="E95" s="434"/>
      <c r="F95" s="434"/>
      <c r="G95" s="434"/>
      <c r="H95" s="434"/>
      <c r="I95" s="434"/>
      <c r="J95" s="434"/>
      <c r="K95" s="434"/>
      <c r="L95" s="434"/>
      <c r="M95" s="434"/>
      <c r="N95" s="434"/>
      <c r="O95" s="16"/>
    </row>
    <row r="96" spans="1:15" s="19" customFormat="1" ht="25.5" customHeight="1" x14ac:dyDescent="0.25">
      <c r="A96" s="137"/>
      <c r="B96" s="371"/>
      <c r="C96" s="322" t="s">
        <v>185</v>
      </c>
      <c r="D96" s="322"/>
      <c r="E96" s="322"/>
      <c r="F96" s="322"/>
      <c r="G96" s="322"/>
      <c r="H96" s="322"/>
      <c r="I96" s="322"/>
      <c r="J96" s="322"/>
      <c r="K96" s="322"/>
      <c r="L96" s="322"/>
      <c r="M96" s="322"/>
      <c r="N96" s="322"/>
      <c r="O96" s="125"/>
    </row>
    <row r="97" spans="1:15" s="19" customFormat="1" ht="25.5" customHeight="1" x14ac:dyDescent="0.25">
      <c r="A97" s="137"/>
      <c r="B97" s="371"/>
      <c r="C97" s="322" t="s">
        <v>186</v>
      </c>
      <c r="D97" s="322"/>
      <c r="E97" s="322"/>
      <c r="F97" s="322"/>
      <c r="G97" s="322"/>
      <c r="H97" s="322"/>
      <c r="I97" s="322"/>
      <c r="J97" s="322"/>
      <c r="K97" s="322"/>
      <c r="L97" s="322"/>
      <c r="M97" s="322"/>
      <c r="N97" s="322"/>
      <c r="O97" s="125"/>
    </row>
    <row r="98" spans="1:15" s="19" customFormat="1" ht="25.5" customHeight="1" x14ac:dyDescent="0.25">
      <c r="A98" s="137"/>
      <c r="B98" s="371"/>
      <c r="C98" s="322" t="s">
        <v>187</v>
      </c>
      <c r="D98" s="322"/>
      <c r="E98" s="322"/>
      <c r="F98" s="322"/>
      <c r="G98" s="322"/>
      <c r="H98" s="322"/>
      <c r="I98" s="322"/>
      <c r="J98" s="322"/>
      <c r="K98" s="322"/>
      <c r="L98" s="322"/>
      <c r="M98" s="322"/>
      <c r="N98" s="322"/>
      <c r="O98" s="125"/>
    </row>
    <row r="99" spans="1:15" s="31" customFormat="1" ht="12.75" x14ac:dyDescent="0.25">
      <c r="A99" s="137"/>
      <c r="B99" s="372">
        <v>4.2</v>
      </c>
      <c r="C99" s="304" t="s">
        <v>740</v>
      </c>
      <c r="D99" s="305"/>
      <c r="E99" s="305"/>
      <c r="F99" s="305"/>
      <c r="G99" s="305"/>
      <c r="H99" s="305"/>
      <c r="I99" s="305"/>
      <c r="J99" s="305"/>
      <c r="K99" s="305"/>
      <c r="L99" s="305"/>
      <c r="M99" s="305"/>
      <c r="N99" s="305"/>
      <c r="O99" s="306"/>
    </row>
    <row r="100" spans="1:15" s="31" customFormat="1" ht="12.75" x14ac:dyDescent="0.25">
      <c r="A100" s="137"/>
      <c r="B100" s="372"/>
      <c r="C100" s="298"/>
      <c r="D100" s="299"/>
      <c r="E100" s="299"/>
      <c r="F100" s="299"/>
      <c r="G100" s="299"/>
      <c r="H100" s="299"/>
      <c r="I100" s="299"/>
      <c r="J100" s="299"/>
      <c r="K100" s="299"/>
      <c r="L100" s="299"/>
      <c r="M100" s="299"/>
      <c r="N100" s="299"/>
      <c r="O100" s="300"/>
    </row>
    <row r="101" spans="1:15" s="31" customFormat="1" ht="12.75" x14ac:dyDescent="0.25">
      <c r="A101" s="137"/>
      <c r="B101" s="372"/>
      <c r="C101" s="298"/>
      <c r="D101" s="299"/>
      <c r="E101" s="299"/>
      <c r="F101" s="299"/>
      <c r="G101" s="299"/>
      <c r="H101" s="299"/>
      <c r="I101" s="299"/>
      <c r="J101" s="299"/>
      <c r="K101" s="299"/>
      <c r="L101" s="299"/>
      <c r="M101" s="299"/>
      <c r="N101" s="299"/>
      <c r="O101" s="300"/>
    </row>
    <row r="102" spans="1:15" s="31" customFormat="1" ht="13.5" thickBot="1" x14ac:dyDescent="0.3">
      <c r="A102" s="137"/>
      <c r="B102" s="373"/>
      <c r="C102" s="301"/>
      <c r="D102" s="302"/>
      <c r="E102" s="302"/>
      <c r="F102" s="302"/>
      <c r="G102" s="302"/>
      <c r="H102" s="302"/>
      <c r="I102" s="302"/>
      <c r="J102" s="302"/>
      <c r="K102" s="302"/>
      <c r="L102" s="302"/>
      <c r="M102" s="302"/>
      <c r="N102" s="302"/>
      <c r="O102" s="303"/>
    </row>
    <row r="103" spans="1:15" s="19" customFormat="1" ht="25.5" customHeight="1" x14ac:dyDescent="0.25">
      <c r="A103" s="137"/>
      <c r="B103" s="23">
        <v>5</v>
      </c>
      <c r="C103" s="508" t="s">
        <v>55</v>
      </c>
      <c r="D103" s="508"/>
      <c r="E103" s="508"/>
      <c r="F103" s="508"/>
      <c r="G103" s="508"/>
      <c r="H103" s="508"/>
      <c r="I103" s="508"/>
      <c r="J103" s="508"/>
      <c r="K103" s="508"/>
      <c r="L103" s="508"/>
      <c r="M103" s="508"/>
      <c r="N103" s="508"/>
      <c r="O103" s="3"/>
    </row>
    <row r="104" spans="1:15" s="31" customFormat="1" ht="12.75" x14ac:dyDescent="0.25">
      <c r="A104" s="137"/>
      <c r="B104" s="374">
        <v>5.0999999999999996</v>
      </c>
      <c r="C104" s="313" t="s">
        <v>741</v>
      </c>
      <c r="D104" s="314"/>
      <c r="E104" s="314"/>
      <c r="F104" s="314"/>
      <c r="G104" s="314"/>
      <c r="H104" s="314"/>
      <c r="I104" s="314"/>
      <c r="J104" s="314"/>
      <c r="K104" s="314"/>
      <c r="L104" s="314"/>
      <c r="M104" s="314"/>
      <c r="N104" s="314"/>
      <c r="O104" s="315"/>
    </row>
    <row r="105" spans="1:15" s="31" customFormat="1" ht="12.75" x14ac:dyDescent="0.25">
      <c r="A105" s="137"/>
      <c r="B105" s="374"/>
      <c r="C105" s="307"/>
      <c r="D105" s="308"/>
      <c r="E105" s="308"/>
      <c r="F105" s="308"/>
      <c r="G105" s="308"/>
      <c r="H105" s="308"/>
      <c r="I105" s="308"/>
      <c r="J105" s="308"/>
      <c r="K105" s="308"/>
      <c r="L105" s="308"/>
      <c r="M105" s="308"/>
      <c r="N105" s="308"/>
      <c r="O105" s="309"/>
    </row>
    <row r="106" spans="1:15" s="31" customFormat="1" ht="12.75" x14ac:dyDescent="0.25">
      <c r="A106" s="137"/>
      <c r="B106" s="374"/>
      <c r="C106" s="307"/>
      <c r="D106" s="308"/>
      <c r="E106" s="308"/>
      <c r="F106" s="308"/>
      <c r="G106" s="308"/>
      <c r="H106" s="308"/>
      <c r="I106" s="308"/>
      <c r="J106" s="308"/>
      <c r="K106" s="308"/>
      <c r="L106" s="308"/>
      <c r="M106" s="308"/>
      <c r="N106" s="308"/>
      <c r="O106" s="309"/>
    </row>
    <row r="107" spans="1:15" s="31" customFormat="1" ht="13.5" thickBot="1" x14ac:dyDescent="0.3">
      <c r="A107" s="137"/>
      <c r="B107" s="375"/>
      <c r="C107" s="310"/>
      <c r="D107" s="311"/>
      <c r="E107" s="311"/>
      <c r="F107" s="311"/>
      <c r="G107" s="311"/>
      <c r="H107" s="311"/>
      <c r="I107" s="311"/>
      <c r="J107" s="311"/>
      <c r="K107" s="311"/>
      <c r="L107" s="311"/>
      <c r="M107" s="311"/>
      <c r="N107" s="311"/>
      <c r="O107" s="312"/>
    </row>
    <row r="108" spans="1:15" s="19" customFormat="1" ht="12.75" customHeight="1" x14ac:dyDescent="0.25">
      <c r="A108" s="137"/>
      <c r="B108" s="38">
        <v>6</v>
      </c>
      <c r="C108" s="433" t="s">
        <v>56</v>
      </c>
      <c r="D108" s="433"/>
      <c r="E108" s="433"/>
      <c r="F108" s="433"/>
      <c r="G108" s="433"/>
      <c r="H108" s="433"/>
      <c r="I108" s="433"/>
      <c r="J108" s="433"/>
      <c r="K108" s="433"/>
      <c r="L108" s="433"/>
      <c r="M108" s="433"/>
      <c r="N108" s="433"/>
      <c r="O108" s="129"/>
    </row>
    <row r="109" spans="1:15" s="19" customFormat="1" ht="12.75" customHeight="1" x14ac:dyDescent="0.25">
      <c r="A109" s="137"/>
      <c r="B109" s="371">
        <v>6.1</v>
      </c>
      <c r="C109" s="434" t="s">
        <v>57</v>
      </c>
      <c r="D109" s="434"/>
      <c r="E109" s="434"/>
      <c r="F109" s="434"/>
      <c r="G109" s="434"/>
      <c r="H109" s="434"/>
      <c r="I109" s="434"/>
      <c r="J109" s="434"/>
      <c r="K109" s="434"/>
      <c r="L109" s="434"/>
      <c r="M109" s="434"/>
      <c r="N109" s="434"/>
      <c r="O109" s="16"/>
    </row>
    <row r="110" spans="1:15" s="19" customFormat="1" ht="12.75" customHeight="1" x14ac:dyDescent="0.25">
      <c r="A110" s="137"/>
      <c r="B110" s="371"/>
      <c r="C110" s="322" t="s">
        <v>188</v>
      </c>
      <c r="D110" s="322"/>
      <c r="E110" s="322"/>
      <c r="F110" s="322"/>
      <c r="G110" s="322"/>
      <c r="H110" s="322"/>
      <c r="I110" s="322"/>
      <c r="J110" s="322"/>
      <c r="K110" s="322"/>
      <c r="L110" s="322"/>
      <c r="M110" s="322"/>
      <c r="N110" s="322"/>
      <c r="O110" s="125"/>
    </row>
    <row r="111" spans="1:15" s="19" customFormat="1" ht="12.75" customHeight="1" x14ac:dyDescent="0.25">
      <c r="A111" s="137"/>
      <c r="B111" s="371"/>
      <c r="C111" s="352" t="s">
        <v>795</v>
      </c>
      <c r="D111" s="322"/>
      <c r="E111" s="322"/>
      <c r="F111" s="322"/>
      <c r="G111" s="322"/>
      <c r="H111" s="322"/>
      <c r="I111" s="322"/>
      <c r="J111" s="322"/>
      <c r="K111" s="322"/>
      <c r="L111" s="322"/>
      <c r="M111" s="322"/>
      <c r="N111" s="322"/>
      <c r="O111" s="125"/>
    </row>
    <row r="112" spans="1:15" s="31" customFormat="1" ht="12.75" customHeight="1" x14ac:dyDescent="0.25">
      <c r="A112" s="137"/>
      <c r="B112" s="372">
        <v>6.2</v>
      </c>
      <c r="C112" s="304" t="s">
        <v>742</v>
      </c>
      <c r="D112" s="305"/>
      <c r="E112" s="305"/>
      <c r="F112" s="305"/>
      <c r="G112" s="305"/>
      <c r="H112" s="305"/>
      <c r="I112" s="305"/>
      <c r="J112" s="305"/>
      <c r="K112" s="305"/>
      <c r="L112" s="305"/>
      <c r="M112" s="305"/>
      <c r="N112" s="305"/>
      <c r="O112" s="306"/>
    </row>
    <row r="113" spans="1:15" s="31" customFormat="1" ht="12.75" customHeight="1" x14ac:dyDescent="0.25">
      <c r="A113" s="137"/>
      <c r="B113" s="372"/>
      <c r="C113" s="298"/>
      <c r="D113" s="299"/>
      <c r="E113" s="299"/>
      <c r="F113" s="299"/>
      <c r="G113" s="299"/>
      <c r="H113" s="299"/>
      <c r="I113" s="299"/>
      <c r="J113" s="299"/>
      <c r="K113" s="299"/>
      <c r="L113" s="299"/>
      <c r="M113" s="299"/>
      <c r="N113" s="299"/>
      <c r="O113" s="300"/>
    </row>
    <row r="114" spans="1:15" s="31" customFormat="1" ht="12.75" customHeight="1" x14ac:dyDescent="0.25">
      <c r="A114" s="137"/>
      <c r="B114" s="372"/>
      <c r="C114" s="298"/>
      <c r="D114" s="299"/>
      <c r="E114" s="299"/>
      <c r="F114" s="299"/>
      <c r="G114" s="299"/>
      <c r="H114" s="299"/>
      <c r="I114" s="299"/>
      <c r="J114" s="299"/>
      <c r="K114" s="299"/>
      <c r="L114" s="299"/>
      <c r="M114" s="299"/>
      <c r="N114" s="299"/>
      <c r="O114" s="300"/>
    </row>
    <row r="115" spans="1:15" s="31" customFormat="1" ht="12.75" customHeight="1" thickBot="1" x14ac:dyDescent="0.3">
      <c r="A115" s="137"/>
      <c r="B115" s="373"/>
      <c r="C115" s="301"/>
      <c r="D115" s="302"/>
      <c r="E115" s="302"/>
      <c r="F115" s="302"/>
      <c r="G115" s="302"/>
      <c r="H115" s="302"/>
      <c r="I115" s="302"/>
      <c r="J115" s="302"/>
      <c r="K115" s="302"/>
      <c r="L115" s="302"/>
      <c r="M115" s="302"/>
      <c r="N115" s="302"/>
      <c r="O115" s="303"/>
    </row>
    <row r="116" spans="1:15" s="19" customFormat="1" ht="25.5" customHeight="1" x14ac:dyDescent="0.25">
      <c r="A116" s="137"/>
      <c r="B116" s="23">
        <v>7</v>
      </c>
      <c r="C116" s="508" t="s">
        <v>58</v>
      </c>
      <c r="D116" s="508"/>
      <c r="E116" s="508"/>
      <c r="F116" s="508"/>
      <c r="G116" s="508"/>
      <c r="H116" s="508"/>
      <c r="I116" s="508"/>
      <c r="J116" s="508"/>
      <c r="K116" s="508"/>
      <c r="L116" s="508"/>
      <c r="M116" s="508"/>
      <c r="N116" s="508"/>
      <c r="O116" s="3"/>
    </row>
    <row r="117" spans="1:15" s="31" customFormat="1" ht="12.75" x14ac:dyDescent="0.25">
      <c r="A117" s="137"/>
      <c r="B117" s="374">
        <v>7.1</v>
      </c>
      <c r="C117" s="313" t="s">
        <v>743</v>
      </c>
      <c r="D117" s="314"/>
      <c r="E117" s="314"/>
      <c r="F117" s="314"/>
      <c r="G117" s="314"/>
      <c r="H117" s="314"/>
      <c r="I117" s="314"/>
      <c r="J117" s="314"/>
      <c r="K117" s="314"/>
      <c r="L117" s="314"/>
      <c r="M117" s="314"/>
      <c r="N117" s="314"/>
      <c r="O117" s="315"/>
    </row>
    <row r="118" spans="1:15" s="31" customFormat="1" ht="12.75" x14ac:dyDescent="0.25">
      <c r="A118" s="137"/>
      <c r="B118" s="374"/>
      <c r="C118" s="307"/>
      <c r="D118" s="308"/>
      <c r="E118" s="308"/>
      <c r="F118" s="308"/>
      <c r="G118" s="308"/>
      <c r="H118" s="308"/>
      <c r="I118" s="308"/>
      <c r="J118" s="308"/>
      <c r="K118" s="308"/>
      <c r="L118" s="308"/>
      <c r="M118" s="308"/>
      <c r="N118" s="308"/>
      <c r="O118" s="309"/>
    </row>
    <row r="119" spans="1:15" s="31" customFormat="1" ht="12.75" x14ac:dyDescent="0.25">
      <c r="A119" s="137"/>
      <c r="B119" s="374"/>
      <c r="C119" s="307"/>
      <c r="D119" s="308"/>
      <c r="E119" s="308"/>
      <c r="F119" s="308"/>
      <c r="G119" s="308"/>
      <c r="H119" s="308"/>
      <c r="I119" s="308"/>
      <c r="J119" s="308"/>
      <c r="K119" s="308"/>
      <c r="L119" s="308"/>
      <c r="M119" s="308"/>
      <c r="N119" s="308"/>
      <c r="O119" s="309"/>
    </row>
    <row r="120" spans="1:15" s="31" customFormat="1" ht="13.5" thickBot="1" x14ac:dyDescent="0.3">
      <c r="A120" s="137"/>
      <c r="B120" s="375"/>
      <c r="C120" s="310"/>
      <c r="D120" s="311"/>
      <c r="E120" s="311"/>
      <c r="F120" s="311"/>
      <c r="G120" s="311"/>
      <c r="H120" s="311"/>
      <c r="I120" s="311"/>
      <c r="J120" s="311"/>
      <c r="K120" s="311"/>
      <c r="L120" s="311"/>
      <c r="M120" s="311"/>
      <c r="N120" s="311"/>
      <c r="O120" s="312"/>
    </row>
    <row r="121" spans="1:15" s="19" customFormat="1" ht="25.5" customHeight="1" x14ac:dyDescent="0.25">
      <c r="A121" s="137"/>
      <c r="B121" s="38">
        <v>8</v>
      </c>
      <c r="C121" s="433" t="s">
        <v>59</v>
      </c>
      <c r="D121" s="433"/>
      <c r="E121" s="433"/>
      <c r="F121" s="433"/>
      <c r="G121" s="433"/>
      <c r="H121" s="433"/>
      <c r="I121" s="433"/>
      <c r="J121" s="433"/>
      <c r="K121" s="433"/>
      <c r="L121" s="433"/>
      <c r="M121" s="433"/>
      <c r="N121" s="433"/>
      <c r="O121" s="129"/>
    </row>
    <row r="122" spans="1:15" s="19" customFormat="1" ht="12.75" customHeight="1" x14ac:dyDescent="0.25">
      <c r="A122" s="137"/>
      <c r="B122" s="371">
        <v>8.1</v>
      </c>
      <c r="C122" s="434" t="s">
        <v>60</v>
      </c>
      <c r="D122" s="434"/>
      <c r="E122" s="434"/>
      <c r="F122" s="434"/>
      <c r="G122" s="434"/>
      <c r="H122" s="434"/>
      <c r="I122" s="434"/>
      <c r="J122" s="434"/>
      <c r="K122" s="434"/>
      <c r="L122" s="434"/>
      <c r="M122" s="434"/>
      <c r="N122" s="434"/>
      <c r="O122" s="16"/>
    </row>
    <row r="123" spans="1:15" s="19" customFormat="1" ht="12.75" customHeight="1" x14ac:dyDescent="0.25">
      <c r="A123" s="137"/>
      <c r="B123" s="371"/>
      <c r="C123" s="322" t="s">
        <v>189</v>
      </c>
      <c r="D123" s="322"/>
      <c r="E123" s="322"/>
      <c r="F123" s="322"/>
      <c r="G123" s="322"/>
      <c r="H123" s="322"/>
      <c r="I123" s="322"/>
      <c r="J123" s="322"/>
      <c r="K123" s="322"/>
      <c r="L123" s="322"/>
      <c r="M123" s="322"/>
      <c r="N123" s="322"/>
      <c r="O123" s="125"/>
    </row>
    <row r="124" spans="1:15" s="19" customFormat="1" ht="12.75" customHeight="1" x14ac:dyDescent="0.25">
      <c r="A124" s="137"/>
      <c r="B124" s="371"/>
      <c r="C124" s="322" t="s">
        <v>190</v>
      </c>
      <c r="D124" s="322"/>
      <c r="E124" s="322"/>
      <c r="F124" s="322"/>
      <c r="G124" s="322"/>
      <c r="H124" s="322"/>
      <c r="I124" s="322"/>
      <c r="J124" s="322"/>
      <c r="K124" s="322"/>
      <c r="L124" s="322"/>
      <c r="M124" s="322"/>
      <c r="N124" s="322"/>
      <c r="O124" s="125"/>
    </row>
    <row r="125" spans="1:15" s="19" customFormat="1" ht="12.75" customHeight="1" x14ac:dyDescent="0.25">
      <c r="A125" s="137"/>
      <c r="B125" s="371"/>
      <c r="C125" s="322" t="s">
        <v>191</v>
      </c>
      <c r="D125" s="322"/>
      <c r="E125" s="322"/>
      <c r="F125" s="322"/>
      <c r="G125" s="322"/>
      <c r="H125" s="322"/>
      <c r="I125" s="322"/>
      <c r="J125" s="322"/>
      <c r="K125" s="322"/>
      <c r="L125" s="322"/>
      <c r="M125" s="322"/>
      <c r="N125" s="322"/>
      <c r="O125" s="125"/>
    </row>
    <row r="126" spans="1:15" s="19" customFormat="1" ht="12.75" customHeight="1" x14ac:dyDescent="0.25">
      <c r="A126" s="137"/>
      <c r="B126" s="371"/>
      <c r="C126" s="322" t="s">
        <v>192</v>
      </c>
      <c r="D126" s="322"/>
      <c r="E126" s="322"/>
      <c r="F126" s="322"/>
      <c r="G126" s="322"/>
      <c r="H126" s="322"/>
      <c r="I126" s="322"/>
      <c r="J126" s="322"/>
      <c r="K126" s="322"/>
      <c r="L126" s="322"/>
      <c r="M126" s="322"/>
      <c r="N126" s="322"/>
      <c r="O126" s="125"/>
    </row>
    <row r="127" spans="1:15" s="19" customFormat="1" ht="12.75" customHeight="1" x14ac:dyDescent="0.25">
      <c r="A127" s="137"/>
      <c r="B127" s="371"/>
      <c r="C127" s="322" t="s">
        <v>193</v>
      </c>
      <c r="D127" s="322"/>
      <c r="E127" s="322"/>
      <c r="F127" s="322"/>
      <c r="G127" s="322"/>
      <c r="H127" s="322"/>
      <c r="I127" s="322"/>
      <c r="J127" s="322"/>
      <c r="K127" s="322"/>
      <c r="L127" s="322"/>
      <c r="M127" s="322"/>
      <c r="N127" s="322"/>
      <c r="O127" s="125"/>
    </row>
    <row r="128" spans="1:15" s="19" customFormat="1" ht="12.75" customHeight="1" x14ac:dyDescent="0.25">
      <c r="A128" s="137"/>
      <c r="B128" s="371"/>
      <c r="C128" s="322" t="s">
        <v>194</v>
      </c>
      <c r="D128" s="322"/>
      <c r="E128" s="322"/>
      <c r="F128" s="322"/>
      <c r="G128" s="322"/>
      <c r="H128" s="322"/>
      <c r="I128" s="322"/>
      <c r="J128" s="322"/>
      <c r="K128" s="322"/>
      <c r="L128" s="322"/>
      <c r="M128" s="322"/>
      <c r="N128" s="322"/>
      <c r="O128" s="125"/>
    </row>
    <row r="129" spans="1:15" s="19" customFormat="1" ht="12.75" customHeight="1" x14ac:dyDescent="0.25">
      <c r="A129" s="137"/>
      <c r="B129" s="371"/>
      <c r="C129" s="322" t="s">
        <v>195</v>
      </c>
      <c r="D129" s="322"/>
      <c r="E129" s="322"/>
      <c r="F129" s="322"/>
      <c r="G129" s="322"/>
      <c r="H129" s="322"/>
      <c r="I129" s="322"/>
      <c r="J129" s="322"/>
      <c r="K129" s="322"/>
      <c r="L129" s="322"/>
      <c r="M129" s="322"/>
      <c r="N129" s="322"/>
      <c r="O129" s="125"/>
    </row>
    <row r="130" spans="1:15" s="31" customFormat="1" ht="12.75" customHeight="1" x14ac:dyDescent="0.25">
      <c r="A130" s="137"/>
      <c r="B130" s="372">
        <v>8.1999999999999993</v>
      </c>
      <c r="C130" s="304" t="s">
        <v>744</v>
      </c>
      <c r="D130" s="305"/>
      <c r="E130" s="305"/>
      <c r="F130" s="305"/>
      <c r="G130" s="305"/>
      <c r="H130" s="305"/>
      <c r="I130" s="305"/>
      <c r="J130" s="305"/>
      <c r="K130" s="305"/>
      <c r="L130" s="305"/>
      <c r="M130" s="305"/>
      <c r="N130" s="305"/>
      <c r="O130" s="306"/>
    </row>
    <row r="131" spans="1:15" s="31" customFormat="1" ht="12.75" customHeight="1" x14ac:dyDescent="0.25">
      <c r="A131" s="137"/>
      <c r="B131" s="372"/>
      <c r="C131" s="298"/>
      <c r="D131" s="299"/>
      <c r="E131" s="299"/>
      <c r="F131" s="299"/>
      <c r="G131" s="299"/>
      <c r="H131" s="299"/>
      <c r="I131" s="299"/>
      <c r="J131" s="299"/>
      <c r="K131" s="299"/>
      <c r="L131" s="299"/>
      <c r="M131" s="299"/>
      <c r="N131" s="299"/>
      <c r="O131" s="300"/>
    </row>
    <row r="132" spans="1:15" s="31" customFormat="1" ht="12.75" customHeight="1" x14ac:dyDescent="0.25">
      <c r="A132" s="137"/>
      <c r="B132" s="372"/>
      <c r="C132" s="298"/>
      <c r="D132" s="299"/>
      <c r="E132" s="299"/>
      <c r="F132" s="299"/>
      <c r="G132" s="299"/>
      <c r="H132" s="299"/>
      <c r="I132" s="299"/>
      <c r="J132" s="299"/>
      <c r="K132" s="299"/>
      <c r="L132" s="299"/>
      <c r="M132" s="299"/>
      <c r="N132" s="299"/>
      <c r="O132" s="300"/>
    </row>
    <row r="133" spans="1:15" s="31" customFormat="1" ht="12.75" customHeight="1" thickBot="1" x14ac:dyDescent="0.3">
      <c r="A133" s="137"/>
      <c r="B133" s="400"/>
      <c r="C133" s="301"/>
      <c r="D133" s="302"/>
      <c r="E133" s="302"/>
      <c r="F133" s="302"/>
      <c r="G133" s="302"/>
      <c r="H133" s="302"/>
      <c r="I133" s="302"/>
      <c r="J133" s="302"/>
      <c r="K133" s="302"/>
      <c r="L133" s="302"/>
      <c r="M133" s="302"/>
      <c r="N133" s="302"/>
      <c r="O133" s="303"/>
    </row>
    <row r="134" spans="1:15" s="19" customFormat="1" ht="25.5" customHeight="1" x14ac:dyDescent="0.25">
      <c r="A134" s="137"/>
      <c r="B134" s="24">
        <v>9</v>
      </c>
      <c r="C134" s="481" t="s">
        <v>5</v>
      </c>
      <c r="D134" s="482"/>
      <c r="E134" s="482"/>
      <c r="F134" s="482"/>
      <c r="G134" s="482"/>
      <c r="H134" s="482"/>
      <c r="I134" s="482"/>
      <c r="J134" s="482"/>
      <c r="K134" s="482"/>
      <c r="L134" s="482"/>
      <c r="M134" s="482"/>
      <c r="N134" s="483"/>
      <c r="O134" s="34"/>
    </row>
    <row r="135" spans="1:15" s="19" customFormat="1" ht="12.75" customHeight="1" x14ac:dyDescent="0.25">
      <c r="A135" s="137"/>
      <c r="B135" s="401">
        <v>9.1</v>
      </c>
      <c r="C135" s="469" t="s">
        <v>61</v>
      </c>
      <c r="D135" s="469"/>
      <c r="E135" s="469"/>
      <c r="F135" s="469"/>
      <c r="G135" s="469"/>
      <c r="H135" s="469"/>
      <c r="I135" s="469"/>
      <c r="J135" s="469"/>
      <c r="K135" s="469"/>
      <c r="L135" s="469"/>
      <c r="M135" s="469"/>
      <c r="N135" s="470"/>
      <c r="O135" s="16"/>
    </row>
    <row r="136" spans="1:15" s="19" customFormat="1" ht="12.75" customHeight="1" x14ac:dyDescent="0.25">
      <c r="A136" s="137"/>
      <c r="B136" s="402"/>
      <c r="C136" s="368" t="s">
        <v>196</v>
      </c>
      <c r="D136" s="368"/>
      <c r="E136" s="368"/>
      <c r="F136" s="368"/>
      <c r="G136" s="368"/>
      <c r="H136" s="368"/>
      <c r="I136" s="368"/>
      <c r="J136" s="368"/>
      <c r="K136" s="368"/>
      <c r="L136" s="368"/>
      <c r="M136" s="368"/>
      <c r="N136" s="369"/>
      <c r="O136" s="17"/>
    </row>
    <row r="137" spans="1:15" s="19" customFormat="1" ht="12.75" customHeight="1" x14ac:dyDescent="0.25">
      <c r="A137" s="137"/>
      <c r="B137" s="402"/>
      <c r="C137" s="368" t="s">
        <v>197</v>
      </c>
      <c r="D137" s="368"/>
      <c r="E137" s="368"/>
      <c r="F137" s="368"/>
      <c r="G137" s="368"/>
      <c r="H137" s="368"/>
      <c r="I137" s="368"/>
      <c r="J137" s="368"/>
      <c r="K137" s="368"/>
      <c r="L137" s="368"/>
      <c r="M137" s="368"/>
      <c r="N137" s="369"/>
      <c r="O137" s="17"/>
    </row>
    <row r="138" spans="1:15" s="19" customFormat="1" ht="12.75" customHeight="1" x14ac:dyDescent="0.25">
      <c r="A138" s="137"/>
      <c r="B138" s="402"/>
      <c r="C138" s="368" t="s">
        <v>198</v>
      </c>
      <c r="D138" s="368"/>
      <c r="E138" s="368"/>
      <c r="F138" s="368"/>
      <c r="G138" s="368"/>
      <c r="H138" s="368"/>
      <c r="I138" s="368"/>
      <c r="J138" s="368"/>
      <c r="K138" s="368"/>
      <c r="L138" s="368"/>
      <c r="M138" s="368"/>
      <c r="N138" s="369"/>
      <c r="O138" s="17"/>
    </row>
    <row r="139" spans="1:15" s="19" customFormat="1" ht="12.75" customHeight="1" x14ac:dyDescent="0.25">
      <c r="A139" s="137"/>
      <c r="B139" s="402"/>
      <c r="C139" s="368" t="s">
        <v>199</v>
      </c>
      <c r="D139" s="368"/>
      <c r="E139" s="368"/>
      <c r="F139" s="368"/>
      <c r="G139" s="368"/>
      <c r="H139" s="368"/>
      <c r="I139" s="368"/>
      <c r="J139" s="368"/>
      <c r="K139" s="368"/>
      <c r="L139" s="368"/>
      <c r="M139" s="368"/>
      <c r="N139" s="369"/>
      <c r="O139" s="17"/>
    </row>
    <row r="140" spans="1:15" s="19" customFormat="1" ht="12.75" customHeight="1" x14ac:dyDescent="0.25">
      <c r="A140" s="137"/>
      <c r="B140" s="402"/>
      <c r="C140" s="368" t="s">
        <v>200</v>
      </c>
      <c r="D140" s="368"/>
      <c r="E140" s="368"/>
      <c r="F140" s="368"/>
      <c r="G140" s="368"/>
      <c r="H140" s="368"/>
      <c r="I140" s="368"/>
      <c r="J140" s="368"/>
      <c r="K140" s="368"/>
      <c r="L140" s="368"/>
      <c r="M140" s="368"/>
      <c r="N140" s="369"/>
      <c r="O140" s="17"/>
    </row>
    <row r="141" spans="1:15" s="19" customFormat="1" ht="12.75" customHeight="1" x14ac:dyDescent="0.25">
      <c r="A141" s="137"/>
      <c r="B141" s="402"/>
      <c r="C141" s="368" t="s">
        <v>201</v>
      </c>
      <c r="D141" s="368"/>
      <c r="E141" s="368"/>
      <c r="F141" s="368"/>
      <c r="G141" s="368"/>
      <c r="H141" s="368"/>
      <c r="I141" s="368"/>
      <c r="J141" s="368"/>
      <c r="K141" s="368"/>
      <c r="L141" s="368"/>
      <c r="M141" s="368"/>
      <c r="N141" s="369"/>
      <c r="O141" s="17"/>
    </row>
    <row r="142" spans="1:15" s="19" customFormat="1" ht="12.75" customHeight="1" x14ac:dyDescent="0.25">
      <c r="A142" s="137"/>
      <c r="B142" s="402"/>
      <c r="C142" s="368" t="s">
        <v>202</v>
      </c>
      <c r="D142" s="368"/>
      <c r="E142" s="368"/>
      <c r="F142" s="368"/>
      <c r="G142" s="368"/>
      <c r="H142" s="368"/>
      <c r="I142" s="368"/>
      <c r="J142" s="368"/>
      <c r="K142" s="368"/>
      <c r="L142" s="368"/>
      <c r="M142" s="368"/>
      <c r="N142" s="369"/>
      <c r="O142" s="17"/>
    </row>
    <row r="143" spans="1:15" s="19" customFormat="1" ht="12.75" customHeight="1" x14ac:dyDescent="0.25">
      <c r="A143" s="137"/>
      <c r="B143" s="402"/>
      <c r="C143" s="368" t="s">
        <v>203</v>
      </c>
      <c r="D143" s="368"/>
      <c r="E143" s="368"/>
      <c r="F143" s="368"/>
      <c r="G143" s="368"/>
      <c r="H143" s="368"/>
      <c r="I143" s="368"/>
      <c r="J143" s="368"/>
      <c r="K143" s="368"/>
      <c r="L143" s="368"/>
      <c r="M143" s="368"/>
      <c r="N143" s="369"/>
      <c r="O143" s="17"/>
    </row>
    <row r="144" spans="1:15" s="19" customFormat="1" ht="12.75" customHeight="1" x14ac:dyDescent="0.25">
      <c r="A144" s="137"/>
      <c r="B144" s="402"/>
      <c r="C144" s="368" t="s">
        <v>204</v>
      </c>
      <c r="D144" s="368"/>
      <c r="E144" s="368"/>
      <c r="F144" s="368"/>
      <c r="G144" s="368"/>
      <c r="H144" s="368"/>
      <c r="I144" s="368"/>
      <c r="J144" s="368"/>
      <c r="K144" s="368"/>
      <c r="L144" s="368"/>
      <c r="M144" s="368"/>
      <c r="N144" s="369"/>
      <c r="O144" s="17"/>
    </row>
    <row r="145" spans="1:15" s="19" customFormat="1" ht="12.75" customHeight="1" x14ac:dyDescent="0.25">
      <c r="A145" s="137"/>
      <c r="B145" s="402"/>
      <c r="C145" s="368" t="s">
        <v>205</v>
      </c>
      <c r="D145" s="368"/>
      <c r="E145" s="368"/>
      <c r="F145" s="368"/>
      <c r="G145" s="368"/>
      <c r="H145" s="368"/>
      <c r="I145" s="368"/>
      <c r="J145" s="368"/>
      <c r="K145" s="368"/>
      <c r="L145" s="368"/>
      <c r="M145" s="368"/>
      <c r="N145" s="369"/>
      <c r="O145" s="17"/>
    </row>
    <row r="146" spans="1:15" s="19" customFormat="1" ht="12.75" customHeight="1" x14ac:dyDescent="0.25">
      <c r="A146" s="137"/>
      <c r="B146" s="402"/>
      <c r="C146" s="370" t="s">
        <v>707</v>
      </c>
      <c r="D146" s="368"/>
      <c r="E146" s="368"/>
      <c r="F146" s="368"/>
      <c r="G146" s="368"/>
      <c r="H146" s="368"/>
      <c r="I146" s="368"/>
      <c r="J146" s="368"/>
      <c r="K146" s="368"/>
      <c r="L146" s="368"/>
      <c r="M146" s="368"/>
      <c r="N146" s="369"/>
      <c r="O146" s="17"/>
    </row>
    <row r="147" spans="1:15" s="113" customFormat="1" ht="12.75" customHeight="1" x14ac:dyDescent="0.25">
      <c r="A147" s="137"/>
      <c r="B147" s="402"/>
      <c r="C147" s="370" t="s">
        <v>700</v>
      </c>
      <c r="D147" s="368"/>
      <c r="E147" s="368"/>
      <c r="F147" s="368"/>
      <c r="G147" s="368"/>
      <c r="H147" s="368"/>
      <c r="I147" s="368"/>
      <c r="J147" s="368"/>
      <c r="K147" s="368"/>
      <c r="L147" s="368"/>
      <c r="M147" s="368"/>
      <c r="N147" s="369"/>
      <c r="O147" s="17"/>
    </row>
    <row r="148" spans="1:15" s="19" customFormat="1" ht="12.75" customHeight="1" x14ac:dyDescent="0.25">
      <c r="A148" s="137"/>
      <c r="B148" s="402"/>
      <c r="C148" s="368" t="s">
        <v>206</v>
      </c>
      <c r="D148" s="368"/>
      <c r="E148" s="368"/>
      <c r="F148" s="368"/>
      <c r="G148" s="368"/>
      <c r="H148" s="368"/>
      <c r="I148" s="368"/>
      <c r="J148" s="368"/>
      <c r="K148" s="368"/>
      <c r="L148" s="368"/>
      <c r="M148" s="368"/>
      <c r="N148" s="369"/>
      <c r="O148" s="17"/>
    </row>
    <row r="149" spans="1:15" s="19" customFormat="1" ht="12.75" customHeight="1" x14ac:dyDescent="0.25">
      <c r="A149" s="137"/>
      <c r="B149" s="402"/>
      <c r="C149" s="368" t="s">
        <v>207</v>
      </c>
      <c r="D149" s="368"/>
      <c r="E149" s="368"/>
      <c r="F149" s="368"/>
      <c r="G149" s="368"/>
      <c r="H149" s="368"/>
      <c r="I149" s="368"/>
      <c r="J149" s="368"/>
      <c r="K149" s="368"/>
      <c r="L149" s="368"/>
      <c r="M149" s="368"/>
      <c r="N149" s="369"/>
      <c r="O149" s="17"/>
    </row>
    <row r="150" spans="1:15" s="19" customFormat="1" ht="12.75" customHeight="1" x14ac:dyDescent="0.25">
      <c r="A150" s="137"/>
      <c r="B150" s="402"/>
      <c r="C150" s="368" t="s">
        <v>208</v>
      </c>
      <c r="D150" s="368"/>
      <c r="E150" s="368"/>
      <c r="F150" s="368"/>
      <c r="G150" s="368"/>
      <c r="H150" s="368"/>
      <c r="I150" s="368"/>
      <c r="J150" s="368"/>
      <c r="K150" s="368"/>
      <c r="L150" s="368"/>
      <c r="M150" s="368"/>
      <c r="N150" s="369"/>
      <c r="O150" s="17"/>
    </row>
    <row r="151" spans="1:15" s="19" customFormat="1" ht="12.75" customHeight="1" x14ac:dyDescent="0.25">
      <c r="A151" s="137"/>
      <c r="B151" s="402"/>
      <c r="C151" s="370" t="s">
        <v>701</v>
      </c>
      <c r="D151" s="368"/>
      <c r="E151" s="368"/>
      <c r="F151" s="368"/>
      <c r="G151" s="368"/>
      <c r="H151" s="368"/>
      <c r="I151" s="368"/>
      <c r="J151" s="368"/>
      <c r="K151" s="368"/>
      <c r="L151" s="368"/>
      <c r="M151" s="368"/>
      <c r="N151" s="369"/>
      <c r="O151" s="17"/>
    </row>
    <row r="152" spans="1:15" s="19" customFormat="1" ht="12.75" customHeight="1" x14ac:dyDescent="0.25">
      <c r="A152" s="137"/>
      <c r="B152" s="402"/>
      <c r="C152" s="368" t="s">
        <v>209</v>
      </c>
      <c r="D152" s="368"/>
      <c r="E152" s="368"/>
      <c r="F152" s="368"/>
      <c r="G152" s="368"/>
      <c r="H152" s="368"/>
      <c r="I152" s="368"/>
      <c r="J152" s="368"/>
      <c r="K152" s="368"/>
      <c r="L152" s="368"/>
      <c r="M152" s="368"/>
      <c r="N152" s="369"/>
      <c r="O152" s="17"/>
    </row>
    <row r="153" spans="1:15" s="19" customFormat="1" ht="12.75" customHeight="1" x14ac:dyDescent="0.25">
      <c r="A153" s="137"/>
      <c r="B153" s="402"/>
      <c r="C153" s="368" t="s">
        <v>210</v>
      </c>
      <c r="D153" s="368"/>
      <c r="E153" s="368"/>
      <c r="F153" s="368"/>
      <c r="G153" s="368"/>
      <c r="H153" s="368"/>
      <c r="I153" s="368"/>
      <c r="J153" s="368"/>
      <c r="K153" s="368"/>
      <c r="L153" s="368"/>
      <c r="M153" s="368"/>
      <c r="N153" s="369"/>
      <c r="O153" s="17"/>
    </row>
    <row r="154" spans="1:15" s="19" customFormat="1" ht="12.75" customHeight="1" x14ac:dyDescent="0.25">
      <c r="A154" s="137"/>
      <c r="B154" s="402"/>
      <c r="C154" s="368" t="s">
        <v>211</v>
      </c>
      <c r="D154" s="368"/>
      <c r="E154" s="368"/>
      <c r="F154" s="368"/>
      <c r="G154" s="368"/>
      <c r="H154" s="368"/>
      <c r="I154" s="368"/>
      <c r="J154" s="368"/>
      <c r="K154" s="368"/>
      <c r="L154" s="368"/>
      <c r="M154" s="368"/>
      <c r="N154" s="369"/>
      <c r="O154" s="17"/>
    </row>
    <row r="155" spans="1:15" s="19" customFormat="1" ht="12.75" customHeight="1" x14ac:dyDescent="0.25">
      <c r="A155" s="137"/>
      <c r="B155" s="402"/>
      <c r="C155" s="368" t="s">
        <v>212</v>
      </c>
      <c r="D155" s="368"/>
      <c r="E155" s="368"/>
      <c r="F155" s="368"/>
      <c r="G155" s="368"/>
      <c r="H155" s="368"/>
      <c r="I155" s="368"/>
      <c r="J155" s="368"/>
      <c r="K155" s="368"/>
      <c r="L155" s="368"/>
      <c r="M155" s="368"/>
      <c r="N155" s="369"/>
      <c r="O155" s="17"/>
    </row>
    <row r="156" spans="1:15" s="19" customFormat="1" ht="12.75" customHeight="1" x14ac:dyDescent="0.25">
      <c r="A156" s="137"/>
      <c r="B156" s="402"/>
      <c r="C156" s="368" t="s">
        <v>213</v>
      </c>
      <c r="D156" s="368"/>
      <c r="E156" s="368"/>
      <c r="F156" s="368"/>
      <c r="G156" s="368"/>
      <c r="H156" s="368"/>
      <c r="I156" s="368"/>
      <c r="J156" s="368"/>
      <c r="K156" s="368"/>
      <c r="L156" s="368"/>
      <c r="M156" s="368"/>
      <c r="N156" s="369"/>
      <c r="O156" s="17"/>
    </row>
    <row r="157" spans="1:15" s="19" customFormat="1" ht="12.75" customHeight="1" x14ac:dyDescent="0.25">
      <c r="A157" s="137"/>
      <c r="B157" s="402"/>
      <c r="C157" s="368" t="s">
        <v>597</v>
      </c>
      <c r="D157" s="368"/>
      <c r="E157" s="368"/>
      <c r="F157" s="368"/>
      <c r="G157" s="368"/>
      <c r="H157" s="368"/>
      <c r="I157" s="368"/>
      <c r="J157" s="368"/>
      <c r="K157" s="368"/>
      <c r="L157" s="368"/>
      <c r="M157" s="368"/>
      <c r="N157" s="369"/>
      <c r="O157" s="17"/>
    </row>
    <row r="158" spans="1:15" s="19" customFormat="1" ht="12.75" customHeight="1" x14ac:dyDescent="0.25">
      <c r="A158" s="137"/>
      <c r="B158" s="402"/>
      <c r="C158" s="368" t="s">
        <v>598</v>
      </c>
      <c r="D158" s="368"/>
      <c r="E158" s="368"/>
      <c r="F158" s="368"/>
      <c r="G158" s="368"/>
      <c r="H158" s="368"/>
      <c r="I158" s="368"/>
      <c r="J158" s="368"/>
      <c r="K158" s="368"/>
      <c r="L158" s="368"/>
      <c r="M158" s="368"/>
      <c r="N158" s="369"/>
      <c r="O158" s="17"/>
    </row>
    <row r="159" spans="1:15" s="19" customFormat="1" ht="12.75" customHeight="1" x14ac:dyDescent="0.25">
      <c r="A159" s="137"/>
      <c r="B159" s="402"/>
      <c r="C159" s="368" t="s">
        <v>599</v>
      </c>
      <c r="D159" s="368"/>
      <c r="E159" s="368"/>
      <c r="F159" s="368"/>
      <c r="G159" s="368"/>
      <c r="H159" s="368"/>
      <c r="I159" s="368"/>
      <c r="J159" s="368"/>
      <c r="K159" s="368"/>
      <c r="L159" s="368"/>
      <c r="M159" s="368"/>
      <c r="N159" s="369"/>
      <c r="O159" s="17"/>
    </row>
    <row r="160" spans="1:15" s="19" customFormat="1" ht="12.75" customHeight="1" x14ac:dyDescent="0.25">
      <c r="A160" s="137"/>
      <c r="B160" s="402"/>
      <c r="C160" s="368" t="s">
        <v>600</v>
      </c>
      <c r="D160" s="368"/>
      <c r="E160" s="368"/>
      <c r="F160" s="368"/>
      <c r="G160" s="368"/>
      <c r="H160" s="368"/>
      <c r="I160" s="368"/>
      <c r="J160" s="368"/>
      <c r="K160" s="368"/>
      <c r="L160" s="368"/>
      <c r="M160" s="368"/>
      <c r="N160" s="369"/>
      <c r="O160" s="17"/>
    </row>
    <row r="161" spans="1:15" s="19" customFormat="1" ht="12.75" customHeight="1" x14ac:dyDescent="0.25">
      <c r="A161" s="137"/>
      <c r="B161" s="407"/>
      <c r="C161" s="368" t="s">
        <v>601</v>
      </c>
      <c r="D161" s="368"/>
      <c r="E161" s="368"/>
      <c r="F161" s="368"/>
      <c r="G161" s="368"/>
      <c r="H161" s="368"/>
      <c r="I161" s="368"/>
      <c r="J161" s="368"/>
      <c r="K161" s="368"/>
      <c r="L161" s="368"/>
      <c r="M161" s="368"/>
      <c r="N161" s="369"/>
      <c r="O161" s="17"/>
    </row>
    <row r="162" spans="1:15" s="19" customFormat="1" ht="12.75" customHeight="1" x14ac:dyDescent="0.25">
      <c r="A162" s="137"/>
      <c r="B162" s="401">
        <v>9.1999999999999993</v>
      </c>
      <c r="C162" s="469" t="s">
        <v>62</v>
      </c>
      <c r="D162" s="469"/>
      <c r="E162" s="469"/>
      <c r="F162" s="469"/>
      <c r="G162" s="469"/>
      <c r="H162" s="469"/>
      <c r="I162" s="469"/>
      <c r="J162" s="469"/>
      <c r="K162" s="469"/>
      <c r="L162" s="469"/>
      <c r="M162" s="469"/>
      <c r="N162" s="470"/>
      <c r="O162" s="16"/>
    </row>
    <row r="163" spans="1:15" s="19" customFormat="1" ht="12.75" customHeight="1" x14ac:dyDescent="0.25">
      <c r="A163" s="137"/>
      <c r="B163" s="402"/>
      <c r="C163" s="368" t="s">
        <v>214</v>
      </c>
      <c r="D163" s="368"/>
      <c r="E163" s="368"/>
      <c r="F163" s="368"/>
      <c r="G163" s="368"/>
      <c r="H163" s="368"/>
      <c r="I163" s="368"/>
      <c r="J163" s="368"/>
      <c r="K163" s="368"/>
      <c r="L163" s="368"/>
      <c r="M163" s="368"/>
      <c r="N163" s="369"/>
      <c r="O163" s="17"/>
    </row>
    <row r="164" spans="1:15" s="19" customFormat="1" ht="12.75" customHeight="1" x14ac:dyDescent="0.25">
      <c r="A164" s="137"/>
      <c r="B164" s="402"/>
      <c r="C164" s="368" t="s">
        <v>215</v>
      </c>
      <c r="D164" s="368"/>
      <c r="E164" s="368"/>
      <c r="F164" s="368"/>
      <c r="G164" s="368"/>
      <c r="H164" s="368"/>
      <c r="I164" s="368"/>
      <c r="J164" s="368"/>
      <c r="K164" s="368"/>
      <c r="L164" s="368"/>
      <c r="M164" s="368"/>
      <c r="N164" s="369"/>
      <c r="O164" s="17"/>
    </row>
    <row r="165" spans="1:15" s="19" customFormat="1" ht="12.75" customHeight="1" x14ac:dyDescent="0.25">
      <c r="A165" s="137"/>
      <c r="B165" s="402"/>
      <c r="C165" s="368" t="s">
        <v>216</v>
      </c>
      <c r="D165" s="368"/>
      <c r="E165" s="368"/>
      <c r="F165" s="368"/>
      <c r="G165" s="368"/>
      <c r="H165" s="368"/>
      <c r="I165" s="368"/>
      <c r="J165" s="368"/>
      <c r="K165" s="368"/>
      <c r="L165" s="368"/>
      <c r="M165" s="368"/>
      <c r="N165" s="369"/>
      <c r="O165" s="17"/>
    </row>
    <row r="166" spans="1:15" s="19" customFormat="1" ht="12.75" customHeight="1" x14ac:dyDescent="0.25">
      <c r="A166" s="137"/>
      <c r="B166" s="402"/>
      <c r="C166" s="368" t="s">
        <v>217</v>
      </c>
      <c r="D166" s="368"/>
      <c r="E166" s="368"/>
      <c r="F166" s="368"/>
      <c r="G166" s="368"/>
      <c r="H166" s="368"/>
      <c r="I166" s="368"/>
      <c r="J166" s="368"/>
      <c r="K166" s="368"/>
      <c r="L166" s="368"/>
      <c r="M166" s="368"/>
      <c r="N166" s="369"/>
      <c r="O166" s="17"/>
    </row>
    <row r="167" spans="1:15" s="19" customFormat="1" ht="12.75" customHeight="1" x14ac:dyDescent="0.25">
      <c r="A167" s="137"/>
      <c r="B167" s="407"/>
      <c r="C167" s="421" t="s">
        <v>218</v>
      </c>
      <c r="D167" s="421"/>
      <c r="E167" s="421"/>
      <c r="F167" s="421"/>
      <c r="G167" s="421"/>
      <c r="H167" s="421"/>
      <c r="I167" s="421"/>
      <c r="J167" s="421"/>
      <c r="K167" s="421"/>
      <c r="L167" s="421"/>
      <c r="M167" s="421"/>
      <c r="N167" s="422"/>
      <c r="O167" s="18"/>
    </row>
    <row r="168" spans="1:15" s="19" customFormat="1" ht="12.75" customHeight="1" x14ac:dyDescent="0.25">
      <c r="A168" s="137"/>
      <c r="B168" s="401">
        <v>9.3000000000000007</v>
      </c>
      <c r="C168" s="365" t="s">
        <v>745</v>
      </c>
      <c r="D168" s="366"/>
      <c r="E168" s="366"/>
      <c r="F168" s="366"/>
      <c r="G168" s="366"/>
      <c r="H168" s="366"/>
      <c r="I168" s="366"/>
      <c r="J168" s="366"/>
      <c r="K168" s="366"/>
      <c r="L168" s="366"/>
      <c r="M168" s="366"/>
      <c r="N168" s="366"/>
      <c r="O168" s="367"/>
    </row>
    <row r="169" spans="1:15" s="14" customFormat="1" ht="12.75" customHeight="1" x14ac:dyDescent="0.25">
      <c r="A169" s="137"/>
      <c r="B169" s="402"/>
      <c r="C169" s="316"/>
      <c r="D169" s="317"/>
      <c r="E169" s="317"/>
      <c r="F169" s="317"/>
      <c r="G169" s="317"/>
      <c r="H169" s="317"/>
      <c r="I169" s="317"/>
      <c r="J169" s="317"/>
      <c r="K169" s="317"/>
      <c r="L169" s="317"/>
      <c r="M169" s="317"/>
      <c r="N169" s="317"/>
      <c r="O169" s="318"/>
    </row>
    <row r="170" spans="1:15" s="14" customFormat="1" ht="12.75" customHeight="1" x14ac:dyDescent="0.25">
      <c r="A170" s="137"/>
      <c r="B170" s="402"/>
      <c r="C170" s="316"/>
      <c r="D170" s="317"/>
      <c r="E170" s="317"/>
      <c r="F170" s="317"/>
      <c r="G170" s="317"/>
      <c r="H170" s="317"/>
      <c r="I170" s="317"/>
      <c r="J170" s="317"/>
      <c r="K170" s="317"/>
      <c r="L170" s="317"/>
      <c r="M170" s="317"/>
      <c r="N170" s="317"/>
      <c r="O170" s="318"/>
    </row>
    <row r="171" spans="1:15" s="14" customFormat="1" ht="12.75" customHeight="1" thickBot="1" x14ac:dyDescent="0.3">
      <c r="A171" s="137"/>
      <c r="B171" s="402"/>
      <c r="C171" s="319"/>
      <c r="D171" s="320"/>
      <c r="E171" s="320"/>
      <c r="F171" s="320"/>
      <c r="G171" s="320"/>
      <c r="H171" s="320"/>
      <c r="I171" s="320"/>
      <c r="J171" s="320"/>
      <c r="K171" s="320"/>
      <c r="L171" s="320"/>
      <c r="M171" s="320"/>
      <c r="N171" s="320"/>
      <c r="O171" s="321"/>
    </row>
    <row r="172" spans="1:15" s="19" customFormat="1" ht="25.5" customHeight="1" x14ac:dyDescent="0.25">
      <c r="A172" s="137"/>
      <c r="B172" s="38">
        <v>10</v>
      </c>
      <c r="C172" s="433" t="s">
        <v>6</v>
      </c>
      <c r="D172" s="433"/>
      <c r="E172" s="433"/>
      <c r="F172" s="433"/>
      <c r="G172" s="433"/>
      <c r="H172" s="433"/>
      <c r="I172" s="433"/>
      <c r="J172" s="433"/>
      <c r="K172" s="433"/>
      <c r="L172" s="433"/>
      <c r="M172" s="433"/>
      <c r="N172" s="433"/>
      <c r="O172" s="129"/>
    </row>
    <row r="173" spans="1:15" s="31" customFormat="1" ht="12.75" x14ac:dyDescent="0.25">
      <c r="A173" s="137"/>
      <c r="B173" s="372">
        <v>10.1</v>
      </c>
      <c r="C173" s="304" t="s">
        <v>746</v>
      </c>
      <c r="D173" s="305"/>
      <c r="E173" s="305"/>
      <c r="F173" s="305"/>
      <c r="G173" s="305"/>
      <c r="H173" s="305"/>
      <c r="I173" s="305"/>
      <c r="J173" s="305"/>
      <c r="K173" s="305"/>
      <c r="L173" s="305"/>
      <c r="M173" s="305"/>
      <c r="N173" s="305"/>
      <c r="O173" s="306"/>
    </row>
    <row r="174" spans="1:15" s="31" customFormat="1" ht="12.75" x14ac:dyDescent="0.25">
      <c r="A174" s="137"/>
      <c r="B174" s="372"/>
      <c r="C174" s="298"/>
      <c r="D174" s="299"/>
      <c r="E174" s="299"/>
      <c r="F174" s="299"/>
      <c r="G174" s="299"/>
      <c r="H174" s="299"/>
      <c r="I174" s="299"/>
      <c r="J174" s="299"/>
      <c r="K174" s="299"/>
      <c r="L174" s="299"/>
      <c r="M174" s="299"/>
      <c r="N174" s="299"/>
      <c r="O174" s="300"/>
    </row>
    <row r="175" spans="1:15" s="31" customFormat="1" ht="12.75" x14ac:dyDescent="0.25">
      <c r="A175" s="137"/>
      <c r="B175" s="372"/>
      <c r="C175" s="298"/>
      <c r="D175" s="299"/>
      <c r="E175" s="299"/>
      <c r="F175" s="299"/>
      <c r="G175" s="299"/>
      <c r="H175" s="299"/>
      <c r="I175" s="299"/>
      <c r="J175" s="299"/>
      <c r="K175" s="299"/>
      <c r="L175" s="299"/>
      <c r="M175" s="299"/>
      <c r="N175" s="299"/>
      <c r="O175" s="300"/>
    </row>
    <row r="176" spans="1:15" s="31" customFormat="1" ht="13.5" thickBot="1" x14ac:dyDescent="0.3">
      <c r="A176" s="137"/>
      <c r="B176" s="400"/>
      <c r="C176" s="301"/>
      <c r="D176" s="302"/>
      <c r="E176" s="302"/>
      <c r="F176" s="302"/>
      <c r="G176" s="302"/>
      <c r="H176" s="302"/>
      <c r="I176" s="302"/>
      <c r="J176" s="302"/>
      <c r="K176" s="302"/>
      <c r="L176" s="302"/>
      <c r="M176" s="302"/>
      <c r="N176" s="302"/>
      <c r="O176" s="303"/>
    </row>
    <row r="177" spans="1:15" s="19" customFormat="1" ht="12.75" customHeight="1" x14ac:dyDescent="0.25">
      <c r="A177" s="137"/>
      <c r="B177" s="24">
        <v>11</v>
      </c>
      <c r="C177" s="481" t="s">
        <v>63</v>
      </c>
      <c r="D177" s="482"/>
      <c r="E177" s="482"/>
      <c r="F177" s="482"/>
      <c r="G177" s="482"/>
      <c r="H177" s="482"/>
      <c r="I177" s="482"/>
      <c r="J177" s="482"/>
      <c r="K177" s="482"/>
      <c r="L177" s="482"/>
      <c r="M177" s="482"/>
      <c r="N177" s="483"/>
      <c r="O177" s="34"/>
    </row>
    <row r="178" spans="1:15" s="19" customFormat="1" ht="12.75" customHeight="1" x14ac:dyDescent="0.25">
      <c r="A178" s="137"/>
      <c r="B178" s="401">
        <v>11.1</v>
      </c>
      <c r="C178" s="469" t="s">
        <v>64</v>
      </c>
      <c r="D178" s="469"/>
      <c r="E178" s="469"/>
      <c r="F178" s="469"/>
      <c r="G178" s="469"/>
      <c r="H178" s="469"/>
      <c r="I178" s="469"/>
      <c r="J178" s="469"/>
      <c r="K178" s="469"/>
      <c r="L178" s="469"/>
      <c r="M178" s="469"/>
      <c r="N178" s="470"/>
      <c r="O178" s="16"/>
    </row>
    <row r="179" spans="1:15" s="19" customFormat="1" ht="12.75" customHeight="1" x14ac:dyDescent="0.25">
      <c r="A179" s="137"/>
      <c r="B179" s="402"/>
      <c r="C179" s="368" t="s">
        <v>219</v>
      </c>
      <c r="D179" s="368"/>
      <c r="E179" s="368"/>
      <c r="F179" s="368"/>
      <c r="G179" s="368"/>
      <c r="H179" s="368"/>
      <c r="I179" s="368"/>
      <c r="J179" s="368"/>
      <c r="K179" s="368"/>
      <c r="L179" s="368"/>
      <c r="M179" s="368"/>
      <c r="N179" s="369"/>
      <c r="O179" s="17"/>
    </row>
    <row r="180" spans="1:15" s="19" customFormat="1" ht="12.75" customHeight="1" x14ac:dyDescent="0.25">
      <c r="A180" s="137"/>
      <c r="B180" s="402"/>
      <c r="C180" s="368" t="s">
        <v>220</v>
      </c>
      <c r="D180" s="368"/>
      <c r="E180" s="368"/>
      <c r="F180" s="368"/>
      <c r="G180" s="368"/>
      <c r="H180" s="368"/>
      <c r="I180" s="368"/>
      <c r="J180" s="368"/>
      <c r="K180" s="368"/>
      <c r="L180" s="368"/>
      <c r="M180" s="368"/>
      <c r="N180" s="369"/>
      <c r="O180" s="17"/>
    </row>
    <row r="181" spans="1:15" s="19" customFormat="1" ht="12.75" customHeight="1" x14ac:dyDescent="0.25">
      <c r="A181" s="137"/>
      <c r="B181" s="402"/>
      <c r="C181" s="368" t="s">
        <v>221</v>
      </c>
      <c r="D181" s="368"/>
      <c r="E181" s="368"/>
      <c r="F181" s="368"/>
      <c r="G181" s="368"/>
      <c r="H181" s="368"/>
      <c r="I181" s="368"/>
      <c r="J181" s="368"/>
      <c r="K181" s="368"/>
      <c r="L181" s="368"/>
      <c r="M181" s="368"/>
      <c r="N181" s="369"/>
      <c r="O181" s="17"/>
    </row>
    <row r="182" spans="1:15" s="19" customFormat="1" ht="12.75" customHeight="1" x14ac:dyDescent="0.25">
      <c r="A182" s="137"/>
      <c r="B182" s="402"/>
      <c r="C182" s="368" t="s">
        <v>222</v>
      </c>
      <c r="D182" s="368"/>
      <c r="E182" s="368"/>
      <c r="F182" s="368"/>
      <c r="G182" s="368"/>
      <c r="H182" s="368"/>
      <c r="I182" s="368"/>
      <c r="J182" s="368"/>
      <c r="K182" s="368"/>
      <c r="L182" s="368"/>
      <c r="M182" s="368"/>
      <c r="N182" s="369"/>
      <c r="O182" s="17"/>
    </row>
    <row r="183" spans="1:15" s="19" customFormat="1" ht="12.75" customHeight="1" x14ac:dyDescent="0.25">
      <c r="A183" s="137"/>
      <c r="B183" s="402"/>
      <c r="C183" s="368" t="s">
        <v>223</v>
      </c>
      <c r="D183" s="368"/>
      <c r="E183" s="368"/>
      <c r="F183" s="368"/>
      <c r="G183" s="368"/>
      <c r="H183" s="368"/>
      <c r="I183" s="368"/>
      <c r="J183" s="368"/>
      <c r="K183" s="368"/>
      <c r="L183" s="368"/>
      <c r="M183" s="368"/>
      <c r="N183" s="369"/>
      <c r="O183" s="17"/>
    </row>
    <row r="184" spans="1:15" s="19" customFormat="1" ht="12.75" customHeight="1" x14ac:dyDescent="0.25">
      <c r="A184" s="137"/>
      <c r="B184" s="402"/>
      <c r="C184" s="368" t="s">
        <v>224</v>
      </c>
      <c r="D184" s="368"/>
      <c r="E184" s="368"/>
      <c r="F184" s="368"/>
      <c r="G184" s="368"/>
      <c r="H184" s="368"/>
      <c r="I184" s="368"/>
      <c r="J184" s="368"/>
      <c r="K184" s="368"/>
      <c r="L184" s="368"/>
      <c r="M184" s="368"/>
      <c r="N184" s="369"/>
      <c r="O184" s="17"/>
    </row>
    <row r="185" spans="1:15" s="19" customFormat="1" ht="12.75" customHeight="1" x14ac:dyDescent="0.25">
      <c r="A185" s="137"/>
      <c r="B185" s="402"/>
      <c r="C185" s="368" t="s">
        <v>225</v>
      </c>
      <c r="D185" s="368"/>
      <c r="E185" s="368"/>
      <c r="F185" s="368"/>
      <c r="G185" s="368"/>
      <c r="H185" s="368"/>
      <c r="I185" s="368"/>
      <c r="J185" s="368"/>
      <c r="K185" s="368"/>
      <c r="L185" s="368"/>
      <c r="M185" s="368"/>
      <c r="N185" s="369"/>
      <c r="O185" s="17"/>
    </row>
    <row r="186" spans="1:15" s="19" customFormat="1" ht="12.75" customHeight="1" x14ac:dyDescent="0.25">
      <c r="A186" s="137"/>
      <c r="B186" s="407"/>
      <c r="C186" s="421" t="s">
        <v>226</v>
      </c>
      <c r="D186" s="421"/>
      <c r="E186" s="421"/>
      <c r="F186" s="421"/>
      <c r="G186" s="421"/>
      <c r="H186" s="421"/>
      <c r="I186" s="421"/>
      <c r="J186" s="421"/>
      <c r="K186" s="421"/>
      <c r="L186" s="421"/>
      <c r="M186" s="421"/>
      <c r="N186" s="422"/>
      <c r="O186" s="18"/>
    </row>
    <row r="187" spans="1:15" s="19" customFormat="1" ht="12.75" customHeight="1" x14ac:dyDescent="0.25">
      <c r="A187" s="137"/>
      <c r="B187" s="401">
        <v>11.2</v>
      </c>
      <c r="C187" s="295" t="s">
        <v>847</v>
      </c>
      <c r="D187" s="296"/>
      <c r="E187" s="296"/>
      <c r="F187" s="296"/>
      <c r="G187" s="296"/>
      <c r="H187" s="296"/>
      <c r="I187" s="296"/>
      <c r="J187" s="296"/>
      <c r="K187" s="296"/>
      <c r="L187" s="296"/>
      <c r="M187" s="296"/>
      <c r="N187" s="296"/>
      <c r="O187" s="297"/>
    </row>
    <row r="188" spans="1:15" s="14" customFormat="1" ht="12.75" customHeight="1" x14ac:dyDescent="0.25">
      <c r="A188" s="137"/>
      <c r="B188" s="402"/>
      <c r="C188" s="316"/>
      <c r="D188" s="317"/>
      <c r="E188" s="317"/>
      <c r="F188" s="317"/>
      <c r="G188" s="317"/>
      <c r="H188" s="317"/>
      <c r="I188" s="317"/>
      <c r="J188" s="317"/>
      <c r="K188" s="317"/>
      <c r="L188" s="317"/>
      <c r="M188" s="317"/>
      <c r="N188" s="317"/>
      <c r="O188" s="318"/>
    </row>
    <row r="189" spans="1:15" s="14" customFormat="1" ht="12.75" customHeight="1" x14ac:dyDescent="0.25">
      <c r="A189" s="137"/>
      <c r="B189" s="402"/>
      <c r="C189" s="316"/>
      <c r="D189" s="317"/>
      <c r="E189" s="317"/>
      <c r="F189" s="317"/>
      <c r="G189" s="317"/>
      <c r="H189" s="317"/>
      <c r="I189" s="317"/>
      <c r="J189" s="317"/>
      <c r="K189" s="317"/>
      <c r="L189" s="317"/>
      <c r="M189" s="317"/>
      <c r="N189" s="317"/>
      <c r="O189" s="318"/>
    </row>
    <row r="190" spans="1:15" s="14" customFormat="1" ht="12.75" customHeight="1" thickBot="1" x14ac:dyDescent="0.3">
      <c r="A190" s="137"/>
      <c r="B190" s="402"/>
      <c r="C190" s="316"/>
      <c r="D190" s="317"/>
      <c r="E190" s="317"/>
      <c r="F190" s="317"/>
      <c r="G190" s="317"/>
      <c r="H190" s="317"/>
      <c r="I190" s="317"/>
      <c r="J190" s="317"/>
      <c r="K190" s="317"/>
      <c r="L190" s="317"/>
      <c r="M190" s="317"/>
      <c r="N190" s="317"/>
      <c r="O190" s="318"/>
    </row>
    <row r="191" spans="1:15" s="19" customFormat="1" ht="25.5" customHeight="1" x14ac:dyDescent="0.25">
      <c r="A191" s="137"/>
      <c r="B191" s="136">
        <v>12</v>
      </c>
      <c r="C191" s="294" t="s">
        <v>65</v>
      </c>
      <c r="D191" s="294"/>
      <c r="E191" s="294"/>
      <c r="F191" s="294"/>
      <c r="G191" s="294"/>
      <c r="H191" s="294"/>
      <c r="I191" s="294"/>
      <c r="J191" s="294"/>
      <c r="K191" s="294"/>
      <c r="L191" s="294"/>
      <c r="M191" s="294"/>
      <c r="N191" s="294"/>
      <c r="O191" s="129"/>
    </row>
    <row r="192" spans="1:15" s="19" customFormat="1" ht="25.5" customHeight="1" x14ac:dyDescent="0.25">
      <c r="A192" s="137"/>
      <c r="B192" s="134">
        <v>12.1</v>
      </c>
      <c r="C192" s="327" t="s">
        <v>66</v>
      </c>
      <c r="D192" s="327"/>
      <c r="E192" s="327"/>
      <c r="F192" s="327"/>
      <c r="G192" s="327"/>
      <c r="H192" s="327"/>
      <c r="I192" s="327"/>
      <c r="J192" s="327"/>
      <c r="K192" s="327"/>
      <c r="L192" s="327"/>
      <c r="M192" s="327"/>
      <c r="N192" s="327"/>
      <c r="O192" s="132"/>
    </row>
    <row r="193" spans="1:15" s="19" customFormat="1" ht="25.5" customHeight="1" x14ac:dyDescent="0.25">
      <c r="A193" s="137"/>
      <c r="B193" s="134">
        <v>12.2</v>
      </c>
      <c r="C193" s="327" t="s">
        <v>67</v>
      </c>
      <c r="D193" s="327"/>
      <c r="E193" s="327"/>
      <c r="F193" s="327"/>
      <c r="G193" s="327"/>
      <c r="H193" s="327"/>
      <c r="I193" s="327"/>
      <c r="J193" s="327"/>
      <c r="K193" s="327"/>
      <c r="L193" s="327"/>
      <c r="M193" s="327"/>
      <c r="N193" s="327"/>
      <c r="O193" s="125"/>
    </row>
    <row r="194" spans="1:15" s="19" customFormat="1" ht="12.75" customHeight="1" x14ac:dyDescent="0.25">
      <c r="A194" s="137"/>
      <c r="B194" s="404">
        <v>12.3</v>
      </c>
      <c r="C194" s="359" t="s">
        <v>747</v>
      </c>
      <c r="D194" s="360"/>
      <c r="E194" s="360"/>
      <c r="F194" s="360"/>
      <c r="G194" s="360"/>
      <c r="H194" s="360"/>
      <c r="I194" s="360"/>
      <c r="J194" s="360"/>
      <c r="K194" s="360"/>
      <c r="L194" s="360"/>
      <c r="M194" s="360"/>
      <c r="N194" s="360"/>
      <c r="O194" s="505"/>
    </row>
    <row r="195" spans="1:15" s="14" customFormat="1" ht="12.75" customHeight="1" x14ac:dyDescent="0.25">
      <c r="A195" s="137"/>
      <c r="B195" s="404"/>
      <c r="C195" s="343"/>
      <c r="D195" s="344"/>
      <c r="E195" s="344"/>
      <c r="F195" s="344"/>
      <c r="G195" s="344"/>
      <c r="H195" s="344"/>
      <c r="I195" s="344"/>
      <c r="J195" s="344"/>
      <c r="K195" s="344"/>
      <c r="L195" s="344"/>
      <c r="M195" s="344"/>
      <c r="N195" s="344"/>
      <c r="O195" s="345"/>
    </row>
    <row r="196" spans="1:15" s="14" customFormat="1" ht="12.75" customHeight="1" x14ac:dyDescent="0.25">
      <c r="A196" s="137"/>
      <c r="B196" s="404"/>
      <c r="C196" s="343"/>
      <c r="D196" s="344"/>
      <c r="E196" s="344"/>
      <c r="F196" s="344"/>
      <c r="G196" s="344"/>
      <c r="H196" s="344"/>
      <c r="I196" s="344"/>
      <c r="J196" s="344"/>
      <c r="K196" s="344"/>
      <c r="L196" s="344"/>
      <c r="M196" s="344"/>
      <c r="N196" s="344"/>
      <c r="O196" s="345"/>
    </row>
    <row r="197" spans="1:15" s="14" customFormat="1" ht="12.75" customHeight="1" x14ac:dyDescent="0.25">
      <c r="A197" s="137"/>
      <c r="B197" s="405"/>
      <c r="C197" s="346"/>
      <c r="D197" s="347"/>
      <c r="E197" s="347"/>
      <c r="F197" s="347"/>
      <c r="G197" s="347"/>
      <c r="H197" s="347"/>
      <c r="I197" s="347"/>
      <c r="J197" s="347"/>
      <c r="K197" s="347"/>
      <c r="L197" s="347"/>
      <c r="M197" s="347"/>
      <c r="N197" s="347"/>
      <c r="O197" s="348"/>
    </row>
    <row r="198" spans="1:15" s="19" customFormat="1" ht="25.5" customHeight="1" thickBot="1" x14ac:dyDescent="0.3">
      <c r="A198" s="137"/>
      <c r="B198" s="135">
        <v>12.4</v>
      </c>
      <c r="C198" s="471" t="s">
        <v>798</v>
      </c>
      <c r="D198" s="472"/>
      <c r="E198" s="472"/>
      <c r="F198" s="472"/>
      <c r="G198" s="472"/>
      <c r="H198" s="472"/>
      <c r="I198" s="472"/>
      <c r="J198" s="472"/>
      <c r="K198" s="472"/>
      <c r="L198" s="472"/>
      <c r="M198" s="472"/>
      <c r="N198" s="473"/>
      <c r="O198" s="196"/>
    </row>
    <row r="199" spans="1:15" s="19" customFormat="1" ht="25.5" customHeight="1" x14ac:dyDescent="0.25">
      <c r="A199" s="137"/>
      <c r="B199" s="21">
        <v>13</v>
      </c>
      <c r="C199" s="475" t="s">
        <v>68</v>
      </c>
      <c r="D199" s="476"/>
      <c r="E199" s="476"/>
      <c r="F199" s="476"/>
      <c r="G199" s="476"/>
      <c r="H199" s="476"/>
      <c r="I199" s="476"/>
      <c r="J199" s="476"/>
      <c r="K199" s="476"/>
      <c r="L199" s="476"/>
      <c r="M199" s="476"/>
      <c r="N199" s="477"/>
      <c r="O199" s="3"/>
    </row>
    <row r="200" spans="1:15" s="19" customFormat="1" ht="12.75" customHeight="1" x14ac:dyDescent="0.25">
      <c r="A200" s="137"/>
      <c r="B200" s="401">
        <v>13.1</v>
      </c>
      <c r="C200" s="419" t="s">
        <v>69</v>
      </c>
      <c r="D200" s="419"/>
      <c r="E200" s="419"/>
      <c r="F200" s="419"/>
      <c r="G200" s="419"/>
      <c r="H200" s="419"/>
      <c r="I200" s="419"/>
      <c r="J200" s="419"/>
      <c r="K200" s="419"/>
      <c r="L200" s="419"/>
      <c r="M200" s="419"/>
      <c r="N200" s="420"/>
      <c r="O200" s="16"/>
    </row>
    <row r="201" spans="1:15" s="19" customFormat="1" ht="12.75" customHeight="1" x14ac:dyDescent="0.25">
      <c r="A201" s="137"/>
      <c r="B201" s="402"/>
      <c r="C201" s="368" t="s">
        <v>227</v>
      </c>
      <c r="D201" s="368"/>
      <c r="E201" s="368"/>
      <c r="F201" s="368"/>
      <c r="G201" s="368"/>
      <c r="H201" s="368"/>
      <c r="I201" s="368"/>
      <c r="J201" s="368"/>
      <c r="K201" s="368"/>
      <c r="L201" s="368"/>
      <c r="M201" s="368"/>
      <c r="N201" s="369"/>
      <c r="O201" s="17"/>
    </row>
    <row r="202" spans="1:15" s="19" customFormat="1" ht="12.75" customHeight="1" x14ac:dyDescent="0.25">
      <c r="A202" s="137"/>
      <c r="B202" s="402"/>
      <c r="C202" s="368" t="s">
        <v>228</v>
      </c>
      <c r="D202" s="368"/>
      <c r="E202" s="368"/>
      <c r="F202" s="368"/>
      <c r="G202" s="368"/>
      <c r="H202" s="368"/>
      <c r="I202" s="368"/>
      <c r="J202" s="368"/>
      <c r="K202" s="368"/>
      <c r="L202" s="368"/>
      <c r="M202" s="368"/>
      <c r="N202" s="369"/>
      <c r="O202" s="4"/>
    </row>
    <row r="203" spans="1:15" s="19" customFormat="1" ht="25.5" customHeight="1" x14ac:dyDescent="0.25">
      <c r="A203" s="137"/>
      <c r="B203" s="402"/>
      <c r="C203" s="421" t="s">
        <v>229</v>
      </c>
      <c r="D203" s="421"/>
      <c r="E203" s="421"/>
      <c r="F203" s="421"/>
      <c r="G203" s="421"/>
      <c r="H203" s="421"/>
      <c r="I203" s="421"/>
      <c r="J203" s="421"/>
      <c r="K203" s="421"/>
      <c r="L203" s="421"/>
      <c r="M203" s="421"/>
      <c r="N203" s="422"/>
      <c r="O203" s="5"/>
    </row>
    <row r="204" spans="1:15" s="19" customFormat="1" ht="12.75" customHeight="1" x14ac:dyDescent="0.25">
      <c r="A204" s="137"/>
      <c r="B204" s="402"/>
      <c r="C204" s="353" t="s">
        <v>848</v>
      </c>
      <c r="D204" s="354"/>
      <c r="E204" s="354"/>
      <c r="F204" s="354"/>
      <c r="G204" s="354"/>
      <c r="H204" s="354"/>
      <c r="I204" s="354"/>
      <c r="J204" s="354"/>
      <c r="K204" s="354"/>
      <c r="L204" s="354"/>
      <c r="M204" s="354"/>
      <c r="N204" s="354"/>
      <c r="O204" s="355"/>
    </row>
    <row r="205" spans="1:15" s="14" customFormat="1" ht="12.75" customHeight="1" x14ac:dyDescent="0.25">
      <c r="A205" s="137"/>
      <c r="B205" s="402"/>
      <c r="C205" s="316"/>
      <c r="D205" s="317"/>
      <c r="E205" s="317"/>
      <c r="F205" s="317"/>
      <c r="G205" s="317"/>
      <c r="H205" s="317"/>
      <c r="I205" s="317"/>
      <c r="J205" s="317"/>
      <c r="K205" s="317"/>
      <c r="L205" s="317"/>
      <c r="M205" s="317"/>
      <c r="N205" s="317"/>
      <c r="O205" s="318"/>
    </row>
    <row r="206" spans="1:15" s="14" customFormat="1" ht="12.75" customHeight="1" x14ac:dyDescent="0.25">
      <c r="A206" s="137"/>
      <c r="B206" s="402"/>
      <c r="C206" s="316"/>
      <c r="D206" s="317"/>
      <c r="E206" s="317"/>
      <c r="F206" s="317"/>
      <c r="G206" s="317"/>
      <c r="H206" s="317"/>
      <c r="I206" s="317"/>
      <c r="J206" s="317"/>
      <c r="K206" s="317"/>
      <c r="L206" s="317"/>
      <c r="M206" s="317"/>
      <c r="N206" s="317"/>
      <c r="O206" s="318"/>
    </row>
    <row r="207" spans="1:15" s="14" customFormat="1" ht="12.75" customHeight="1" x14ac:dyDescent="0.25">
      <c r="A207" s="137"/>
      <c r="B207" s="402"/>
      <c r="C207" s="338"/>
      <c r="D207" s="339"/>
      <c r="E207" s="339"/>
      <c r="F207" s="339"/>
      <c r="G207" s="339"/>
      <c r="H207" s="339"/>
      <c r="I207" s="339"/>
      <c r="J207" s="339"/>
      <c r="K207" s="339"/>
      <c r="L207" s="339"/>
      <c r="M207" s="339"/>
      <c r="N207" s="339"/>
      <c r="O207" s="340"/>
    </row>
    <row r="208" spans="1:15" s="19" customFormat="1" ht="25.5" customHeight="1" x14ac:dyDescent="0.25">
      <c r="A208" s="137"/>
      <c r="B208" s="402"/>
      <c r="C208" s="467" t="s">
        <v>623</v>
      </c>
      <c r="D208" s="396"/>
      <c r="E208" s="396"/>
      <c r="F208" s="396"/>
      <c r="G208" s="396"/>
      <c r="H208" s="396"/>
      <c r="I208" s="396"/>
      <c r="J208" s="396"/>
      <c r="K208" s="396"/>
      <c r="L208" s="396"/>
      <c r="M208" s="396"/>
      <c r="N208" s="468"/>
      <c r="O208" s="20"/>
    </row>
    <row r="209" spans="1:15" s="19" customFormat="1" ht="12.75" customHeight="1" x14ac:dyDescent="0.25">
      <c r="A209" s="137"/>
      <c r="B209" s="407"/>
      <c r="C209" s="398" t="s">
        <v>624</v>
      </c>
      <c r="D209" s="354"/>
      <c r="E209" s="354"/>
      <c r="F209" s="354"/>
      <c r="G209" s="354"/>
      <c r="H209" s="354"/>
      <c r="I209" s="354"/>
      <c r="J209" s="354"/>
      <c r="K209" s="354"/>
      <c r="L209" s="354"/>
      <c r="M209" s="354"/>
      <c r="N209" s="474"/>
      <c r="O209" s="18"/>
    </row>
    <row r="210" spans="1:15" s="19" customFormat="1" ht="12.75" customHeight="1" x14ac:dyDescent="0.25">
      <c r="A210" s="137"/>
      <c r="B210" s="401">
        <v>13.2</v>
      </c>
      <c r="C210" s="295" t="s">
        <v>750</v>
      </c>
      <c r="D210" s="341"/>
      <c r="E210" s="341"/>
      <c r="F210" s="341"/>
      <c r="G210" s="341"/>
      <c r="H210" s="341"/>
      <c r="I210" s="341"/>
      <c r="J210" s="341"/>
      <c r="K210" s="341"/>
      <c r="L210" s="341"/>
      <c r="M210" s="341"/>
      <c r="N210" s="341"/>
      <c r="O210" s="342"/>
    </row>
    <row r="211" spans="1:15" s="14" customFormat="1" ht="12.75" customHeight="1" x14ac:dyDescent="0.25">
      <c r="A211" s="137"/>
      <c r="B211" s="402"/>
      <c r="C211" s="316"/>
      <c r="D211" s="317"/>
      <c r="E211" s="317"/>
      <c r="F211" s="317"/>
      <c r="G211" s="317"/>
      <c r="H211" s="317"/>
      <c r="I211" s="317"/>
      <c r="J211" s="317"/>
      <c r="K211" s="317"/>
      <c r="L211" s="317"/>
      <c r="M211" s="317"/>
      <c r="N211" s="317"/>
      <c r="O211" s="318"/>
    </row>
    <row r="212" spans="1:15" s="14" customFormat="1" ht="12.75" customHeight="1" x14ac:dyDescent="0.25">
      <c r="A212" s="137"/>
      <c r="B212" s="402"/>
      <c r="C212" s="316"/>
      <c r="D212" s="317"/>
      <c r="E212" s="317"/>
      <c r="F212" s="317"/>
      <c r="G212" s="317"/>
      <c r="H212" s="317"/>
      <c r="I212" s="317"/>
      <c r="J212" s="317"/>
      <c r="K212" s="317"/>
      <c r="L212" s="317"/>
      <c r="M212" s="317"/>
      <c r="N212" s="317"/>
      <c r="O212" s="318"/>
    </row>
    <row r="213" spans="1:15" s="14" customFormat="1" ht="12.75" customHeight="1" thickBot="1" x14ac:dyDescent="0.3">
      <c r="A213" s="137"/>
      <c r="B213" s="406"/>
      <c r="C213" s="319"/>
      <c r="D213" s="320"/>
      <c r="E213" s="320"/>
      <c r="F213" s="320"/>
      <c r="G213" s="320"/>
      <c r="H213" s="320"/>
      <c r="I213" s="320"/>
      <c r="J213" s="320"/>
      <c r="K213" s="320"/>
      <c r="L213" s="320"/>
      <c r="M213" s="320"/>
      <c r="N213" s="320"/>
      <c r="O213" s="321"/>
    </row>
    <row r="214" spans="1:15" s="19" customFormat="1" ht="12.75" customHeight="1" x14ac:dyDescent="0.25">
      <c r="A214" s="137"/>
      <c r="B214" s="37">
        <v>14</v>
      </c>
      <c r="C214" s="412" t="s">
        <v>70</v>
      </c>
      <c r="D214" s="413"/>
      <c r="E214" s="413"/>
      <c r="F214" s="413"/>
      <c r="G214" s="413"/>
      <c r="H214" s="413"/>
      <c r="I214" s="413"/>
      <c r="J214" s="413"/>
      <c r="K214" s="413"/>
      <c r="L214" s="413"/>
      <c r="M214" s="413"/>
      <c r="N214" s="414"/>
      <c r="O214" s="129"/>
    </row>
    <row r="215" spans="1:15" s="19" customFormat="1" ht="12.75" customHeight="1" x14ac:dyDescent="0.25">
      <c r="A215" s="137"/>
      <c r="B215" s="403">
        <v>14.1</v>
      </c>
      <c r="C215" s="388" t="s">
        <v>71</v>
      </c>
      <c r="D215" s="388"/>
      <c r="E215" s="388"/>
      <c r="F215" s="388"/>
      <c r="G215" s="388"/>
      <c r="H215" s="388"/>
      <c r="I215" s="388"/>
      <c r="J215" s="388"/>
      <c r="K215" s="388"/>
      <c r="L215" s="388"/>
      <c r="M215" s="388"/>
      <c r="N215" s="389"/>
      <c r="O215" s="16"/>
    </row>
    <row r="216" spans="1:15" s="19" customFormat="1" ht="25.5" customHeight="1" x14ac:dyDescent="0.25">
      <c r="A216" s="137"/>
      <c r="B216" s="404"/>
      <c r="C216" s="379" t="s">
        <v>230</v>
      </c>
      <c r="D216" s="379"/>
      <c r="E216" s="379"/>
      <c r="F216" s="379"/>
      <c r="G216" s="379"/>
      <c r="H216" s="379"/>
      <c r="I216" s="379"/>
      <c r="J216" s="379"/>
      <c r="K216" s="379"/>
      <c r="L216" s="379"/>
      <c r="M216" s="379"/>
      <c r="N216" s="380"/>
      <c r="O216" s="125"/>
    </row>
    <row r="217" spans="1:15" s="19" customFormat="1" ht="25.5" customHeight="1" x14ac:dyDescent="0.25">
      <c r="A217" s="137"/>
      <c r="B217" s="404"/>
      <c r="C217" s="390" t="s">
        <v>799</v>
      </c>
      <c r="D217" s="379"/>
      <c r="E217" s="379"/>
      <c r="F217" s="379"/>
      <c r="G217" s="379"/>
      <c r="H217" s="379"/>
      <c r="I217" s="379"/>
      <c r="J217" s="379"/>
      <c r="K217" s="379"/>
      <c r="L217" s="379"/>
      <c r="M217" s="379"/>
      <c r="N217" s="380"/>
      <c r="O217" s="125"/>
    </row>
    <row r="218" spans="1:15" s="19" customFormat="1" ht="25.5" customHeight="1" x14ac:dyDescent="0.25">
      <c r="A218" s="137"/>
      <c r="B218" s="404"/>
      <c r="C218" s="390" t="s">
        <v>688</v>
      </c>
      <c r="D218" s="379"/>
      <c r="E218" s="379"/>
      <c r="F218" s="379"/>
      <c r="G218" s="379"/>
      <c r="H218" s="379"/>
      <c r="I218" s="379"/>
      <c r="J218" s="379"/>
      <c r="K218" s="379"/>
      <c r="L218" s="379"/>
      <c r="M218" s="379"/>
      <c r="N218" s="380"/>
      <c r="O218" s="125"/>
    </row>
    <row r="219" spans="1:15" s="19" customFormat="1" ht="25.5" customHeight="1" x14ac:dyDescent="0.25">
      <c r="A219" s="137"/>
      <c r="B219" s="404"/>
      <c r="C219" s="379" t="s">
        <v>231</v>
      </c>
      <c r="D219" s="379"/>
      <c r="E219" s="379"/>
      <c r="F219" s="379"/>
      <c r="G219" s="379"/>
      <c r="H219" s="379"/>
      <c r="I219" s="379"/>
      <c r="J219" s="379"/>
      <c r="K219" s="379"/>
      <c r="L219" s="379"/>
      <c r="M219" s="379"/>
      <c r="N219" s="380"/>
      <c r="O219" s="125"/>
    </row>
    <row r="220" spans="1:15" s="19" customFormat="1" ht="25.5" customHeight="1" x14ac:dyDescent="0.25">
      <c r="A220" s="137"/>
      <c r="B220" s="405"/>
      <c r="C220" s="408" t="s">
        <v>824</v>
      </c>
      <c r="D220" s="409"/>
      <c r="E220" s="409"/>
      <c r="F220" s="409"/>
      <c r="G220" s="409"/>
      <c r="H220" s="409"/>
      <c r="I220" s="409"/>
      <c r="J220" s="409"/>
      <c r="K220" s="409"/>
      <c r="L220" s="409"/>
      <c r="M220" s="409"/>
      <c r="N220" s="410"/>
      <c r="O220" s="126"/>
    </row>
    <row r="221" spans="1:15" s="19" customFormat="1" ht="12.75" customHeight="1" x14ac:dyDescent="0.25">
      <c r="A221" s="137"/>
      <c r="B221" s="403">
        <v>14.2</v>
      </c>
      <c r="C221" s="349" t="s">
        <v>751</v>
      </c>
      <c r="D221" s="350"/>
      <c r="E221" s="350"/>
      <c r="F221" s="350"/>
      <c r="G221" s="350"/>
      <c r="H221" s="350"/>
      <c r="I221" s="350"/>
      <c r="J221" s="350"/>
      <c r="K221" s="350"/>
      <c r="L221" s="350"/>
      <c r="M221" s="350"/>
      <c r="N221" s="350"/>
      <c r="O221" s="351"/>
    </row>
    <row r="222" spans="1:15" s="14" customFormat="1" ht="12.75" customHeight="1" x14ac:dyDescent="0.25">
      <c r="A222" s="137"/>
      <c r="B222" s="404"/>
      <c r="C222" s="343"/>
      <c r="D222" s="344"/>
      <c r="E222" s="344"/>
      <c r="F222" s="344"/>
      <c r="G222" s="344"/>
      <c r="H222" s="344"/>
      <c r="I222" s="344"/>
      <c r="J222" s="344"/>
      <c r="K222" s="344"/>
      <c r="L222" s="344"/>
      <c r="M222" s="344"/>
      <c r="N222" s="344"/>
      <c r="O222" s="345"/>
    </row>
    <row r="223" spans="1:15" s="14" customFormat="1" ht="12.75" customHeight="1" x14ac:dyDescent="0.25">
      <c r="A223" s="137"/>
      <c r="B223" s="404"/>
      <c r="C223" s="343"/>
      <c r="D223" s="344"/>
      <c r="E223" s="344"/>
      <c r="F223" s="344"/>
      <c r="G223" s="344"/>
      <c r="H223" s="344"/>
      <c r="I223" s="344"/>
      <c r="J223" s="344"/>
      <c r="K223" s="344"/>
      <c r="L223" s="344"/>
      <c r="M223" s="344"/>
      <c r="N223" s="344"/>
      <c r="O223" s="345"/>
    </row>
    <row r="224" spans="1:15" s="14" customFormat="1" ht="12.75" customHeight="1" thickBot="1" x14ac:dyDescent="0.3">
      <c r="A224" s="137"/>
      <c r="B224" s="424"/>
      <c r="C224" s="356"/>
      <c r="D224" s="357"/>
      <c r="E224" s="357"/>
      <c r="F224" s="357"/>
      <c r="G224" s="357"/>
      <c r="H224" s="357"/>
      <c r="I224" s="357"/>
      <c r="J224" s="357"/>
      <c r="K224" s="357"/>
      <c r="L224" s="357"/>
      <c r="M224" s="357"/>
      <c r="N224" s="357"/>
      <c r="O224" s="358"/>
    </row>
    <row r="225" spans="1:15" s="19" customFormat="1" ht="25.5" customHeight="1" x14ac:dyDescent="0.25">
      <c r="A225" s="137"/>
      <c r="B225" s="21">
        <v>15</v>
      </c>
      <c r="C225" s="480" t="s">
        <v>72</v>
      </c>
      <c r="D225" s="417"/>
      <c r="E225" s="417"/>
      <c r="F225" s="417"/>
      <c r="G225" s="417"/>
      <c r="H225" s="417"/>
      <c r="I225" s="417"/>
      <c r="J225" s="417"/>
      <c r="K225" s="417"/>
      <c r="L225" s="417"/>
      <c r="M225" s="417"/>
      <c r="N225" s="418"/>
      <c r="O225" s="3"/>
    </row>
    <row r="226" spans="1:15" s="19" customFormat="1" ht="12.75" customHeight="1" x14ac:dyDescent="0.25">
      <c r="A226" s="137"/>
      <c r="B226" s="401">
        <v>15.1</v>
      </c>
      <c r="C226" s="419" t="s">
        <v>371</v>
      </c>
      <c r="D226" s="419"/>
      <c r="E226" s="419"/>
      <c r="F226" s="419"/>
      <c r="G226" s="419"/>
      <c r="H226" s="419"/>
      <c r="I226" s="419"/>
      <c r="J226" s="419"/>
      <c r="K226" s="419"/>
      <c r="L226" s="419"/>
      <c r="M226" s="419"/>
      <c r="N226" s="420"/>
      <c r="O226" s="16"/>
    </row>
    <row r="227" spans="1:15" s="19" customFormat="1" ht="12.75" customHeight="1" x14ac:dyDescent="0.25">
      <c r="A227" s="137"/>
      <c r="B227" s="402"/>
      <c r="C227" s="368" t="s">
        <v>232</v>
      </c>
      <c r="D227" s="368"/>
      <c r="E227" s="368"/>
      <c r="F227" s="368"/>
      <c r="G227" s="368"/>
      <c r="H227" s="368"/>
      <c r="I227" s="368"/>
      <c r="J227" s="368"/>
      <c r="K227" s="368"/>
      <c r="L227" s="368"/>
      <c r="M227" s="368"/>
      <c r="N227" s="369"/>
      <c r="O227" s="17"/>
    </row>
    <row r="228" spans="1:15" s="19" customFormat="1" ht="12.75" customHeight="1" x14ac:dyDescent="0.25">
      <c r="A228" s="137"/>
      <c r="B228" s="402"/>
      <c r="C228" s="368" t="s">
        <v>233</v>
      </c>
      <c r="D228" s="368"/>
      <c r="E228" s="368"/>
      <c r="F228" s="368"/>
      <c r="G228" s="368"/>
      <c r="H228" s="368"/>
      <c r="I228" s="368"/>
      <c r="J228" s="368"/>
      <c r="K228" s="368"/>
      <c r="L228" s="368"/>
      <c r="M228" s="368"/>
      <c r="N228" s="369"/>
      <c r="O228" s="17"/>
    </row>
    <row r="229" spans="1:15" s="19" customFormat="1" ht="25.5" customHeight="1" x14ac:dyDescent="0.25">
      <c r="A229" s="137"/>
      <c r="B229" s="402"/>
      <c r="C229" s="368" t="s">
        <v>234</v>
      </c>
      <c r="D229" s="368"/>
      <c r="E229" s="368"/>
      <c r="F229" s="368"/>
      <c r="G229" s="368"/>
      <c r="H229" s="368"/>
      <c r="I229" s="368"/>
      <c r="J229" s="368"/>
      <c r="K229" s="368"/>
      <c r="L229" s="368"/>
      <c r="M229" s="368"/>
      <c r="N229" s="369"/>
      <c r="O229" s="17"/>
    </row>
    <row r="230" spans="1:15" s="19" customFormat="1" ht="12.75" customHeight="1" x14ac:dyDescent="0.25">
      <c r="A230" s="137"/>
      <c r="B230" s="402"/>
      <c r="C230" s="368" t="s">
        <v>235</v>
      </c>
      <c r="D230" s="368"/>
      <c r="E230" s="368"/>
      <c r="F230" s="368"/>
      <c r="G230" s="368"/>
      <c r="H230" s="368"/>
      <c r="I230" s="368"/>
      <c r="J230" s="368"/>
      <c r="K230" s="368"/>
      <c r="L230" s="368"/>
      <c r="M230" s="368"/>
      <c r="N230" s="369"/>
      <c r="O230" s="17"/>
    </row>
    <row r="231" spans="1:15" s="19" customFormat="1" ht="12.75" customHeight="1" x14ac:dyDescent="0.25">
      <c r="A231" s="137"/>
      <c r="B231" s="402"/>
      <c r="C231" s="368" t="s">
        <v>236</v>
      </c>
      <c r="D231" s="368"/>
      <c r="E231" s="368"/>
      <c r="F231" s="368"/>
      <c r="G231" s="368"/>
      <c r="H231" s="368"/>
      <c r="I231" s="368"/>
      <c r="J231" s="368"/>
      <c r="K231" s="368"/>
      <c r="L231" s="368"/>
      <c r="M231" s="368"/>
      <c r="N231" s="369"/>
      <c r="O231" s="17"/>
    </row>
    <row r="232" spans="1:15" s="19" customFormat="1" ht="12.75" customHeight="1" x14ac:dyDescent="0.25">
      <c r="A232" s="137"/>
      <c r="B232" s="402"/>
      <c r="C232" s="370" t="s">
        <v>849</v>
      </c>
      <c r="D232" s="368"/>
      <c r="E232" s="368"/>
      <c r="F232" s="368"/>
      <c r="G232" s="368"/>
      <c r="H232" s="368"/>
      <c r="I232" s="368"/>
      <c r="J232" s="368"/>
      <c r="K232" s="368"/>
      <c r="L232" s="368"/>
      <c r="M232" s="368"/>
      <c r="N232" s="369"/>
      <c r="O232" s="17"/>
    </row>
    <row r="233" spans="1:15" s="19" customFormat="1" ht="12.75" customHeight="1" x14ac:dyDescent="0.25">
      <c r="A233" s="137"/>
      <c r="B233" s="402"/>
      <c r="C233" s="368" t="s">
        <v>216</v>
      </c>
      <c r="D233" s="368"/>
      <c r="E233" s="368"/>
      <c r="F233" s="368"/>
      <c r="G233" s="368"/>
      <c r="H233" s="368"/>
      <c r="I233" s="368"/>
      <c r="J233" s="368"/>
      <c r="K233" s="368"/>
      <c r="L233" s="368"/>
      <c r="M233" s="368"/>
      <c r="N233" s="369"/>
      <c r="O233" s="17"/>
    </row>
    <row r="234" spans="1:15" s="19" customFormat="1" ht="12.75" customHeight="1" x14ac:dyDescent="0.25">
      <c r="A234" s="137"/>
      <c r="B234" s="402"/>
      <c r="C234" s="368" t="s">
        <v>237</v>
      </c>
      <c r="D234" s="368"/>
      <c r="E234" s="368"/>
      <c r="F234" s="368"/>
      <c r="G234" s="368"/>
      <c r="H234" s="368"/>
      <c r="I234" s="368"/>
      <c r="J234" s="368"/>
      <c r="K234" s="368"/>
      <c r="L234" s="368"/>
      <c r="M234" s="368"/>
      <c r="N234" s="369"/>
      <c r="O234" s="17"/>
    </row>
    <row r="235" spans="1:15" s="19" customFormat="1" ht="12.75" customHeight="1" x14ac:dyDescent="0.25">
      <c r="A235" s="137"/>
      <c r="B235" s="402"/>
      <c r="C235" s="368" t="s">
        <v>217</v>
      </c>
      <c r="D235" s="368"/>
      <c r="E235" s="368"/>
      <c r="F235" s="368"/>
      <c r="G235" s="368"/>
      <c r="H235" s="368"/>
      <c r="I235" s="368"/>
      <c r="J235" s="368"/>
      <c r="K235" s="368"/>
      <c r="L235" s="368"/>
      <c r="M235" s="368"/>
      <c r="N235" s="369"/>
      <c r="O235" s="17"/>
    </row>
    <row r="236" spans="1:15" s="19" customFormat="1" ht="12.75" customHeight="1" x14ac:dyDescent="0.25">
      <c r="A236" s="137"/>
      <c r="B236" s="407"/>
      <c r="C236" s="421" t="s">
        <v>218</v>
      </c>
      <c r="D236" s="421"/>
      <c r="E236" s="421"/>
      <c r="F236" s="421"/>
      <c r="G236" s="421"/>
      <c r="H236" s="421"/>
      <c r="I236" s="421"/>
      <c r="J236" s="421"/>
      <c r="K236" s="421"/>
      <c r="L236" s="421"/>
      <c r="M236" s="421"/>
      <c r="N236" s="422"/>
      <c r="O236" s="18"/>
    </row>
    <row r="237" spans="1:15" s="19" customFormat="1" ht="12.75" customHeight="1" x14ac:dyDescent="0.25">
      <c r="A237" s="137"/>
      <c r="B237" s="401">
        <v>15.2</v>
      </c>
      <c r="C237" s="295" t="s">
        <v>858</v>
      </c>
      <c r="D237" s="341"/>
      <c r="E237" s="341"/>
      <c r="F237" s="341"/>
      <c r="G237" s="341"/>
      <c r="H237" s="341"/>
      <c r="I237" s="341"/>
      <c r="J237" s="341"/>
      <c r="K237" s="341"/>
      <c r="L237" s="341"/>
      <c r="M237" s="341"/>
      <c r="N237" s="341"/>
      <c r="O237" s="342"/>
    </row>
    <row r="238" spans="1:15" s="14" customFormat="1" ht="12.75" customHeight="1" x14ac:dyDescent="0.25">
      <c r="A238" s="137"/>
      <c r="B238" s="402"/>
      <c r="C238" s="316"/>
      <c r="D238" s="317"/>
      <c r="E238" s="317"/>
      <c r="F238" s="317"/>
      <c r="G238" s="317"/>
      <c r="H238" s="317"/>
      <c r="I238" s="317"/>
      <c r="J238" s="317"/>
      <c r="K238" s="317"/>
      <c r="L238" s="317"/>
      <c r="M238" s="317"/>
      <c r="N238" s="317"/>
      <c r="O238" s="318"/>
    </row>
    <row r="239" spans="1:15" s="14" customFormat="1" ht="12.75" customHeight="1" x14ac:dyDescent="0.25">
      <c r="A239" s="137"/>
      <c r="B239" s="402"/>
      <c r="C239" s="316"/>
      <c r="D239" s="317"/>
      <c r="E239" s="317"/>
      <c r="F239" s="317"/>
      <c r="G239" s="317"/>
      <c r="H239" s="317"/>
      <c r="I239" s="317"/>
      <c r="J239" s="317"/>
      <c r="K239" s="317"/>
      <c r="L239" s="317"/>
      <c r="M239" s="317"/>
      <c r="N239" s="317"/>
      <c r="O239" s="318"/>
    </row>
    <row r="240" spans="1:15" s="14" customFormat="1" ht="12.75" customHeight="1" thickBot="1" x14ac:dyDescent="0.3">
      <c r="A240" s="137"/>
      <c r="B240" s="402"/>
      <c r="C240" s="319"/>
      <c r="D240" s="320"/>
      <c r="E240" s="320"/>
      <c r="F240" s="320"/>
      <c r="G240" s="320"/>
      <c r="H240" s="320"/>
      <c r="I240" s="320"/>
      <c r="J240" s="320"/>
      <c r="K240" s="320"/>
      <c r="L240" s="320"/>
      <c r="M240" s="320"/>
      <c r="N240" s="320"/>
      <c r="O240" s="321"/>
    </row>
    <row r="241" spans="1:15" s="19" customFormat="1" ht="25.5" customHeight="1" x14ac:dyDescent="0.25">
      <c r="A241" s="137"/>
      <c r="B241" s="38">
        <v>16</v>
      </c>
      <c r="C241" s="415" t="s">
        <v>850</v>
      </c>
      <c r="D241" s="294"/>
      <c r="E241" s="294"/>
      <c r="F241" s="294"/>
      <c r="G241" s="294"/>
      <c r="H241" s="294"/>
      <c r="I241" s="294"/>
      <c r="J241" s="294"/>
      <c r="K241" s="294"/>
      <c r="L241" s="294"/>
      <c r="M241" s="294"/>
      <c r="N241" s="294"/>
      <c r="O241" s="129"/>
    </row>
    <row r="242" spans="1:15" s="31" customFormat="1" ht="12.75" x14ac:dyDescent="0.25">
      <c r="A242" s="137"/>
      <c r="B242" s="372">
        <v>16.100000000000001</v>
      </c>
      <c r="C242" s="304" t="s">
        <v>752</v>
      </c>
      <c r="D242" s="305"/>
      <c r="E242" s="305"/>
      <c r="F242" s="305"/>
      <c r="G242" s="305"/>
      <c r="H242" s="305"/>
      <c r="I242" s="305"/>
      <c r="J242" s="305"/>
      <c r="K242" s="305"/>
      <c r="L242" s="305"/>
      <c r="M242" s="305"/>
      <c r="N242" s="305"/>
      <c r="O242" s="306"/>
    </row>
    <row r="243" spans="1:15" s="31" customFormat="1" ht="12.75" x14ac:dyDescent="0.25">
      <c r="A243" s="137"/>
      <c r="B243" s="372"/>
      <c r="C243" s="298"/>
      <c r="D243" s="299"/>
      <c r="E243" s="299"/>
      <c r="F243" s="299"/>
      <c r="G243" s="299"/>
      <c r="H243" s="299"/>
      <c r="I243" s="299"/>
      <c r="J243" s="299"/>
      <c r="K243" s="299"/>
      <c r="L243" s="299"/>
      <c r="M243" s="299"/>
      <c r="N243" s="299"/>
      <c r="O243" s="300"/>
    </row>
    <row r="244" spans="1:15" s="31" customFormat="1" ht="12.75" x14ac:dyDescent="0.25">
      <c r="A244" s="137"/>
      <c r="B244" s="372"/>
      <c r="C244" s="298"/>
      <c r="D244" s="299"/>
      <c r="E244" s="299"/>
      <c r="F244" s="299"/>
      <c r="G244" s="299"/>
      <c r="H244" s="299"/>
      <c r="I244" s="299"/>
      <c r="J244" s="299"/>
      <c r="K244" s="299"/>
      <c r="L244" s="299"/>
      <c r="M244" s="299"/>
      <c r="N244" s="299"/>
      <c r="O244" s="300"/>
    </row>
    <row r="245" spans="1:15" s="31" customFormat="1" ht="13.5" thickBot="1" x14ac:dyDescent="0.3">
      <c r="A245" s="137"/>
      <c r="B245" s="400"/>
      <c r="C245" s="301"/>
      <c r="D245" s="302"/>
      <c r="E245" s="302"/>
      <c r="F245" s="302"/>
      <c r="G245" s="302"/>
      <c r="H245" s="302"/>
      <c r="I245" s="302"/>
      <c r="J245" s="302"/>
      <c r="K245" s="302"/>
      <c r="L245" s="302"/>
      <c r="M245" s="302"/>
      <c r="N245" s="302"/>
      <c r="O245" s="303"/>
    </row>
    <row r="246" spans="1:15" s="19" customFormat="1" ht="25.5" customHeight="1" x14ac:dyDescent="0.25">
      <c r="A246" s="137"/>
      <c r="B246" s="24">
        <v>17</v>
      </c>
      <c r="C246" s="502" t="s">
        <v>73</v>
      </c>
      <c r="D246" s="503"/>
      <c r="E246" s="503"/>
      <c r="F246" s="503"/>
      <c r="G246" s="503"/>
      <c r="H246" s="503"/>
      <c r="I246" s="503"/>
      <c r="J246" s="503"/>
      <c r="K246" s="503"/>
      <c r="L246" s="503"/>
      <c r="M246" s="503"/>
      <c r="N246" s="504"/>
      <c r="O246" s="34"/>
    </row>
    <row r="247" spans="1:15" s="19" customFormat="1" ht="12.75" customHeight="1" x14ac:dyDescent="0.25">
      <c r="A247" s="137"/>
      <c r="B247" s="401">
        <v>17.100000000000001</v>
      </c>
      <c r="C247" s="419" t="s">
        <v>74</v>
      </c>
      <c r="D247" s="419"/>
      <c r="E247" s="419"/>
      <c r="F247" s="419"/>
      <c r="G247" s="419"/>
      <c r="H247" s="419"/>
      <c r="I247" s="419"/>
      <c r="J247" s="419"/>
      <c r="K247" s="419"/>
      <c r="L247" s="419"/>
      <c r="M247" s="419"/>
      <c r="N247" s="420"/>
      <c r="O247" s="16"/>
    </row>
    <row r="248" spans="1:15" s="19" customFormat="1" ht="12.75" customHeight="1" x14ac:dyDescent="0.25">
      <c r="A248" s="137"/>
      <c r="B248" s="402"/>
      <c r="C248" s="368" t="s">
        <v>238</v>
      </c>
      <c r="D248" s="368"/>
      <c r="E248" s="368"/>
      <c r="F248" s="368"/>
      <c r="G248" s="368"/>
      <c r="H248" s="368"/>
      <c r="I248" s="368"/>
      <c r="J248" s="368"/>
      <c r="K248" s="368"/>
      <c r="L248" s="368"/>
      <c r="M248" s="368"/>
      <c r="N248" s="369"/>
      <c r="O248" s="17"/>
    </row>
    <row r="249" spans="1:15" s="19" customFormat="1" ht="12.75" customHeight="1" x14ac:dyDescent="0.25">
      <c r="A249" s="137"/>
      <c r="B249" s="402"/>
      <c r="C249" s="370" t="s">
        <v>801</v>
      </c>
      <c r="D249" s="368"/>
      <c r="E249" s="368"/>
      <c r="F249" s="368"/>
      <c r="G249" s="368"/>
      <c r="H249" s="368"/>
      <c r="I249" s="368"/>
      <c r="J249" s="368"/>
      <c r="K249" s="368"/>
      <c r="L249" s="368"/>
      <c r="M249" s="368"/>
      <c r="N249" s="369"/>
      <c r="O249" s="17"/>
    </row>
    <row r="250" spans="1:15" s="19" customFormat="1" ht="12.75" customHeight="1" x14ac:dyDescent="0.25">
      <c r="A250" s="137"/>
      <c r="B250" s="402"/>
      <c r="C250" s="370" t="s">
        <v>802</v>
      </c>
      <c r="D250" s="368"/>
      <c r="E250" s="368"/>
      <c r="F250" s="368"/>
      <c r="G250" s="368"/>
      <c r="H250" s="368"/>
      <c r="I250" s="368"/>
      <c r="J250" s="368"/>
      <c r="K250" s="368"/>
      <c r="L250" s="368"/>
      <c r="M250" s="368"/>
      <c r="N250" s="369"/>
      <c r="O250" s="17"/>
    </row>
    <row r="251" spans="1:15" s="19" customFormat="1" ht="12.75" customHeight="1" x14ac:dyDescent="0.25">
      <c r="A251" s="137"/>
      <c r="B251" s="402"/>
      <c r="C251" s="370" t="s">
        <v>803</v>
      </c>
      <c r="D251" s="368"/>
      <c r="E251" s="368"/>
      <c r="F251" s="368"/>
      <c r="G251" s="368"/>
      <c r="H251" s="368"/>
      <c r="I251" s="368"/>
      <c r="J251" s="368"/>
      <c r="K251" s="368"/>
      <c r="L251" s="368"/>
      <c r="M251" s="368"/>
      <c r="N251" s="369"/>
      <c r="O251" s="17"/>
    </row>
    <row r="252" spans="1:15" s="19" customFormat="1" ht="12.75" customHeight="1" x14ac:dyDescent="0.25">
      <c r="A252" s="137"/>
      <c r="B252" s="402"/>
      <c r="C252" s="370" t="s">
        <v>804</v>
      </c>
      <c r="D252" s="368"/>
      <c r="E252" s="368"/>
      <c r="F252" s="368"/>
      <c r="G252" s="368"/>
      <c r="H252" s="368"/>
      <c r="I252" s="368"/>
      <c r="J252" s="368"/>
      <c r="K252" s="368"/>
      <c r="L252" s="368"/>
      <c r="M252" s="368"/>
      <c r="N252" s="369"/>
      <c r="O252" s="17"/>
    </row>
    <row r="253" spans="1:15" s="19" customFormat="1" ht="12.75" customHeight="1" x14ac:dyDescent="0.25">
      <c r="A253" s="137"/>
      <c r="B253" s="402"/>
      <c r="C253" s="368" t="s">
        <v>236</v>
      </c>
      <c r="D253" s="368"/>
      <c r="E253" s="368"/>
      <c r="F253" s="368"/>
      <c r="G253" s="368"/>
      <c r="H253" s="368"/>
      <c r="I253" s="368"/>
      <c r="J253" s="368"/>
      <c r="K253" s="368"/>
      <c r="L253" s="368"/>
      <c r="M253" s="368"/>
      <c r="N253" s="369"/>
      <c r="O253" s="17"/>
    </row>
    <row r="254" spans="1:15" s="19" customFormat="1" ht="12.75" customHeight="1" x14ac:dyDescent="0.25">
      <c r="A254" s="137"/>
      <c r="B254" s="402"/>
      <c r="C254" s="370" t="s">
        <v>849</v>
      </c>
      <c r="D254" s="368"/>
      <c r="E254" s="368"/>
      <c r="F254" s="368"/>
      <c r="G254" s="368"/>
      <c r="H254" s="368"/>
      <c r="I254" s="368"/>
      <c r="J254" s="368"/>
      <c r="K254" s="368"/>
      <c r="L254" s="368"/>
      <c r="M254" s="368"/>
      <c r="N254" s="369"/>
      <c r="O254" s="17"/>
    </row>
    <row r="255" spans="1:15" s="19" customFormat="1" ht="12.75" customHeight="1" x14ac:dyDescent="0.25">
      <c r="A255" s="137"/>
      <c r="B255" s="402"/>
      <c r="C255" s="368" t="s">
        <v>216</v>
      </c>
      <c r="D255" s="368"/>
      <c r="E255" s="368"/>
      <c r="F255" s="368"/>
      <c r="G255" s="368"/>
      <c r="H255" s="368"/>
      <c r="I255" s="368"/>
      <c r="J255" s="368"/>
      <c r="K255" s="368"/>
      <c r="L255" s="368"/>
      <c r="M255" s="368"/>
      <c r="N255" s="369"/>
      <c r="O255" s="17"/>
    </row>
    <row r="256" spans="1:15" s="19" customFormat="1" ht="12.75" customHeight="1" x14ac:dyDescent="0.25">
      <c r="A256" s="137"/>
      <c r="B256" s="402"/>
      <c r="C256" s="368" t="s">
        <v>237</v>
      </c>
      <c r="D256" s="368"/>
      <c r="E256" s="368"/>
      <c r="F256" s="368"/>
      <c r="G256" s="368"/>
      <c r="H256" s="368"/>
      <c r="I256" s="368"/>
      <c r="J256" s="368"/>
      <c r="K256" s="368"/>
      <c r="L256" s="368"/>
      <c r="M256" s="368"/>
      <c r="N256" s="369"/>
      <c r="O256" s="17"/>
    </row>
    <row r="257" spans="1:15" s="19" customFormat="1" ht="12.75" customHeight="1" x14ac:dyDescent="0.25">
      <c r="A257" s="137"/>
      <c r="B257" s="402"/>
      <c r="C257" s="368" t="s">
        <v>217</v>
      </c>
      <c r="D257" s="368"/>
      <c r="E257" s="368"/>
      <c r="F257" s="368"/>
      <c r="G257" s="368"/>
      <c r="H257" s="368"/>
      <c r="I257" s="368"/>
      <c r="J257" s="368"/>
      <c r="K257" s="368"/>
      <c r="L257" s="368"/>
      <c r="M257" s="368"/>
      <c r="N257" s="369"/>
      <c r="O257" s="17"/>
    </row>
    <row r="258" spans="1:15" s="19" customFormat="1" ht="12.75" customHeight="1" x14ac:dyDescent="0.25">
      <c r="A258" s="137"/>
      <c r="B258" s="407"/>
      <c r="C258" s="421" t="s">
        <v>218</v>
      </c>
      <c r="D258" s="421"/>
      <c r="E258" s="421"/>
      <c r="F258" s="421"/>
      <c r="G258" s="421"/>
      <c r="H258" s="421"/>
      <c r="I258" s="421"/>
      <c r="J258" s="421"/>
      <c r="K258" s="421"/>
      <c r="L258" s="421"/>
      <c r="M258" s="421"/>
      <c r="N258" s="422"/>
      <c r="O258" s="18"/>
    </row>
    <row r="259" spans="1:15" s="19" customFormat="1" ht="12.75" customHeight="1" x14ac:dyDescent="0.25">
      <c r="A259" s="137"/>
      <c r="B259" s="401">
        <v>17.2</v>
      </c>
      <c r="C259" s="295" t="s">
        <v>851</v>
      </c>
      <c r="D259" s="341"/>
      <c r="E259" s="341"/>
      <c r="F259" s="341"/>
      <c r="G259" s="341"/>
      <c r="H259" s="341"/>
      <c r="I259" s="341"/>
      <c r="J259" s="341"/>
      <c r="K259" s="341"/>
      <c r="L259" s="341"/>
      <c r="M259" s="341"/>
      <c r="N259" s="341"/>
      <c r="O259" s="342"/>
    </row>
    <row r="260" spans="1:15" s="14" customFormat="1" ht="12.75" customHeight="1" x14ac:dyDescent="0.25">
      <c r="A260" s="137"/>
      <c r="B260" s="402"/>
      <c r="C260" s="316"/>
      <c r="D260" s="317"/>
      <c r="E260" s="317"/>
      <c r="F260" s="317"/>
      <c r="G260" s="317"/>
      <c r="H260" s="317"/>
      <c r="I260" s="317"/>
      <c r="J260" s="317"/>
      <c r="K260" s="317"/>
      <c r="L260" s="317"/>
      <c r="M260" s="317"/>
      <c r="N260" s="317"/>
      <c r="O260" s="318"/>
    </row>
    <row r="261" spans="1:15" s="14" customFormat="1" ht="12.75" customHeight="1" x14ac:dyDescent="0.25">
      <c r="A261" s="137"/>
      <c r="B261" s="402"/>
      <c r="C261" s="316"/>
      <c r="D261" s="317"/>
      <c r="E261" s="317"/>
      <c r="F261" s="317"/>
      <c r="G261" s="317"/>
      <c r="H261" s="317"/>
      <c r="I261" s="317"/>
      <c r="J261" s="317"/>
      <c r="K261" s="317"/>
      <c r="L261" s="317"/>
      <c r="M261" s="317"/>
      <c r="N261" s="317"/>
      <c r="O261" s="318"/>
    </row>
    <row r="262" spans="1:15" s="14" customFormat="1" ht="12.75" customHeight="1" thickBot="1" x14ac:dyDescent="0.3">
      <c r="A262" s="137"/>
      <c r="B262" s="406"/>
      <c r="C262" s="319"/>
      <c r="D262" s="320"/>
      <c r="E262" s="320"/>
      <c r="F262" s="320"/>
      <c r="G262" s="320"/>
      <c r="H262" s="320"/>
      <c r="I262" s="320"/>
      <c r="J262" s="320"/>
      <c r="K262" s="320"/>
      <c r="L262" s="320"/>
      <c r="M262" s="320"/>
      <c r="N262" s="320"/>
      <c r="O262" s="321"/>
    </row>
    <row r="263" spans="1:15" s="19" customFormat="1" ht="25.5" customHeight="1" x14ac:dyDescent="0.25">
      <c r="A263" s="137"/>
      <c r="B263" s="37">
        <v>18</v>
      </c>
      <c r="C263" s="533" t="s">
        <v>75</v>
      </c>
      <c r="D263" s="534"/>
      <c r="E263" s="534"/>
      <c r="F263" s="534"/>
      <c r="G263" s="534"/>
      <c r="H263" s="534"/>
      <c r="I263" s="534"/>
      <c r="J263" s="534"/>
      <c r="K263" s="534"/>
      <c r="L263" s="534"/>
      <c r="M263" s="534"/>
      <c r="N263" s="535"/>
      <c r="O263" s="129"/>
    </row>
    <row r="264" spans="1:15" s="19" customFormat="1" ht="12.75" customHeight="1" x14ac:dyDescent="0.25">
      <c r="A264" s="137"/>
      <c r="B264" s="403">
        <v>18.100000000000001</v>
      </c>
      <c r="C264" s="511" t="s">
        <v>76</v>
      </c>
      <c r="D264" s="511"/>
      <c r="E264" s="511"/>
      <c r="F264" s="511"/>
      <c r="G264" s="511"/>
      <c r="H264" s="511"/>
      <c r="I264" s="511"/>
      <c r="J264" s="511"/>
      <c r="K264" s="511"/>
      <c r="L264" s="511"/>
      <c r="M264" s="511"/>
      <c r="N264" s="512"/>
      <c r="O264" s="16"/>
    </row>
    <row r="265" spans="1:15" s="19" customFormat="1" ht="25.5" customHeight="1" x14ac:dyDescent="0.25">
      <c r="A265" s="137"/>
      <c r="B265" s="404"/>
      <c r="C265" s="379" t="s">
        <v>152</v>
      </c>
      <c r="D265" s="379"/>
      <c r="E265" s="379"/>
      <c r="F265" s="379"/>
      <c r="G265" s="379"/>
      <c r="H265" s="379"/>
      <c r="I265" s="379"/>
      <c r="J265" s="379"/>
      <c r="K265" s="379"/>
      <c r="L265" s="379"/>
      <c r="M265" s="379"/>
      <c r="N265" s="380"/>
      <c r="O265" s="125"/>
    </row>
    <row r="266" spans="1:15" s="19" customFormat="1" ht="12.75" customHeight="1" x14ac:dyDescent="0.25">
      <c r="A266" s="137"/>
      <c r="B266" s="404"/>
      <c r="C266" s="379" t="s">
        <v>153</v>
      </c>
      <c r="D266" s="379"/>
      <c r="E266" s="379"/>
      <c r="F266" s="379"/>
      <c r="G266" s="379"/>
      <c r="H266" s="379"/>
      <c r="I266" s="379"/>
      <c r="J266" s="379"/>
      <c r="K266" s="379"/>
      <c r="L266" s="379"/>
      <c r="M266" s="379"/>
      <c r="N266" s="380"/>
      <c r="O266" s="125"/>
    </row>
    <row r="267" spans="1:15" s="19" customFormat="1" ht="25.5" customHeight="1" x14ac:dyDescent="0.25">
      <c r="A267" s="137"/>
      <c r="B267" s="404"/>
      <c r="C267" s="379" t="s">
        <v>151</v>
      </c>
      <c r="D267" s="379"/>
      <c r="E267" s="379"/>
      <c r="F267" s="379"/>
      <c r="G267" s="379"/>
      <c r="H267" s="379"/>
      <c r="I267" s="379"/>
      <c r="J267" s="379"/>
      <c r="K267" s="379"/>
      <c r="L267" s="379"/>
      <c r="M267" s="379"/>
      <c r="N267" s="380"/>
      <c r="O267" s="125"/>
    </row>
    <row r="268" spans="1:15" s="19" customFormat="1" ht="12.75" customHeight="1" x14ac:dyDescent="0.25">
      <c r="A268" s="137"/>
      <c r="B268" s="405"/>
      <c r="C268" s="409" t="s">
        <v>154</v>
      </c>
      <c r="D268" s="409"/>
      <c r="E268" s="409"/>
      <c r="F268" s="409"/>
      <c r="G268" s="409"/>
      <c r="H268" s="409"/>
      <c r="I268" s="409"/>
      <c r="J268" s="409"/>
      <c r="K268" s="409"/>
      <c r="L268" s="409"/>
      <c r="M268" s="409"/>
      <c r="N268" s="410"/>
      <c r="O268" s="126"/>
    </row>
    <row r="269" spans="1:15" s="19" customFormat="1" ht="12.75" customHeight="1" x14ac:dyDescent="0.25">
      <c r="A269" s="137"/>
      <c r="B269" s="403">
        <v>18.2</v>
      </c>
      <c r="C269" s="349" t="s">
        <v>753</v>
      </c>
      <c r="D269" s="350"/>
      <c r="E269" s="350"/>
      <c r="F269" s="350"/>
      <c r="G269" s="350"/>
      <c r="H269" s="350"/>
      <c r="I269" s="350"/>
      <c r="J269" s="350"/>
      <c r="K269" s="350"/>
      <c r="L269" s="350"/>
      <c r="M269" s="350"/>
      <c r="N269" s="350"/>
      <c r="O269" s="351"/>
    </row>
    <row r="270" spans="1:15" s="14" customFormat="1" ht="12.75" customHeight="1" x14ac:dyDescent="0.25">
      <c r="A270" s="137"/>
      <c r="B270" s="404"/>
      <c r="C270" s="343"/>
      <c r="D270" s="344"/>
      <c r="E270" s="344"/>
      <c r="F270" s="344"/>
      <c r="G270" s="344"/>
      <c r="H270" s="344"/>
      <c r="I270" s="344"/>
      <c r="J270" s="344"/>
      <c r="K270" s="344"/>
      <c r="L270" s="344"/>
      <c r="M270" s="344"/>
      <c r="N270" s="344"/>
      <c r="O270" s="345"/>
    </row>
    <row r="271" spans="1:15" s="14" customFormat="1" ht="12.75" customHeight="1" x14ac:dyDescent="0.25">
      <c r="A271" s="137"/>
      <c r="B271" s="404"/>
      <c r="C271" s="343"/>
      <c r="D271" s="344"/>
      <c r="E271" s="344"/>
      <c r="F271" s="344"/>
      <c r="G271" s="344"/>
      <c r="H271" s="344"/>
      <c r="I271" s="344"/>
      <c r="J271" s="344"/>
      <c r="K271" s="344"/>
      <c r="L271" s="344"/>
      <c r="M271" s="344"/>
      <c r="N271" s="344"/>
      <c r="O271" s="345"/>
    </row>
    <row r="272" spans="1:15" s="14" customFormat="1" ht="12.75" customHeight="1" x14ac:dyDescent="0.25">
      <c r="A272" s="137"/>
      <c r="B272" s="405"/>
      <c r="C272" s="346"/>
      <c r="D272" s="347"/>
      <c r="E272" s="347"/>
      <c r="F272" s="347"/>
      <c r="G272" s="347"/>
      <c r="H272" s="347"/>
      <c r="I272" s="347"/>
      <c r="J272" s="347"/>
      <c r="K272" s="347"/>
      <c r="L272" s="347"/>
      <c r="M272" s="347"/>
      <c r="N272" s="347"/>
      <c r="O272" s="348"/>
    </row>
    <row r="273" spans="1:15" s="19" customFormat="1" ht="12.75" customHeight="1" x14ac:dyDescent="0.25">
      <c r="A273" s="137"/>
      <c r="B273" s="39">
        <v>18.3</v>
      </c>
      <c r="C273" s="359" t="s">
        <v>612</v>
      </c>
      <c r="D273" s="360"/>
      <c r="E273" s="360"/>
      <c r="F273" s="360"/>
      <c r="G273" s="360"/>
      <c r="H273" s="360"/>
      <c r="I273" s="360"/>
      <c r="J273" s="360"/>
      <c r="K273" s="360"/>
      <c r="L273" s="360"/>
      <c r="M273" s="360"/>
      <c r="N273" s="361"/>
      <c r="O273" s="201"/>
    </row>
    <row r="274" spans="1:15" s="19" customFormat="1" ht="12.75" customHeight="1" x14ac:dyDescent="0.25">
      <c r="A274" s="137"/>
      <c r="B274" s="403">
        <v>18.399999999999999</v>
      </c>
      <c r="C274" s="349" t="s">
        <v>754</v>
      </c>
      <c r="D274" s="350"/>
      <c r="E274" s="350"/>
      <c r="F274" s="350"/>
      <c r="G274" s="350"/>
      <c r="H274" s="350"/>
      <c r="I274" s="350"/>
      <c r="J274" s="350"/>
      <c r="K274" s="350"/>
      <c r="L274" s="350"/>
      <c r="M274" s="350"/>
      <c r="N274" s="350"/>
      <c r="O274" s="351"/>
    </row>
    <row r="275" spans="1:15" s="14" customFormat="1" ht="12.75" customHeight="1" x14ac:dyDescent="0.25">
      <c r="A275" s="137"/>
      <c r="B275" s="404"/>
      <c r="C275" s="343"/>
      <c r="D275" s="344"/>
      <c r="E275" s="344"/>
      <c r="F275" s="344"/>
      <c r="G275" s="344"/>
      <c r="H275" s="344"/>
      <c r="I275" s="344"/>
      <c r="J275" s="344"/>
      <c r="K275" s="344"/>
      <c r="L275" s="344"/>
      <c r="M275" s="344"/>
      <c r="N275" s="344"/>
      <c r="O275" s="345"/>
    </row>
    <row r="276" spans="1:15" s="14" customFormat="1" ht="12.75" customHeight="1" x14ac:dyDescent="0.25">
      <c r="A276" s="137"/>
      <c r="B276" s="404"/>
      <c r="C276" s="343"/>
      <c r="D276" s="344"/>
      <c r="E276" s="344"/>
      <c r="F276" s="344"/>
      <c r="G276" s="344"/>
      <c r="H276" s="344"/>
      <c r="I276" s="344"/>
      <c r="J276" s="344"/>
      <c r="K276" s="344"/>
      <c r="L276" s="344"/>
      <c r="M276" s="344"/>
      <c r="N276" s="344"/>
      <c r="O276" s="345"/>
    </row>
    <row r="277" spans="1:15" s="14" customFormat="1" ht="12.75" customHeight="1" thickBot="1" x14ac:dyDescent="0.3">
      <c r="A277" s="137"/>
      <c r="B277" s="424"/>
      <c r="C277" s="356"/>
      <c r="D277" s="357"/>
      <c r="E277" s="357"/>
      <c r="F277" s="357"/>
      <c r="G277" s="357"/>
      <c r="H277" s="357"/>
      <c r="I277" s="357"/>
      <c r="J277" s="357"/>
      <c r="K277" s="357"/>
      <c r="L277" s="357"/>
      <c r="M277" s="357"/>
      <c r="N277" s="357"/>
      <c r="O277" s="358"/>
    </row>
    <row r="278" spans="1:15" s="19" customFormat="1" ht="25.5" customHeight="1" x14ac:dyDescent="0.25">
      <c r="A278" s="137"/>
      <c r="B278" s="21">
        <v>19</v>
      </c>
      <c r="C278" s="416" t="s">
        <v>77</v>
      </c>
      <c r="D278" s="417"/>
      <c r="E278" s="417"/>
      <c r="F278" s="417"/>
      <c r="G278" s="417"/>
      <c r="H278" s="417"/>
      <c r="I278" s="417"/>
      <c r="J278" s="417"/>
      <c r="K278" s="417"/>
      <c r="L278" s="417"/>
      <c r="M278" s="417"/>
      <c r="N278" s="418"/>
      <c r="O278" s="3"/>
    </row>
    <row r="279" spans="1:15" s="19" customFormat="1" ht="12.75" customHeight="1" x14ac:dyDescent="0.25">
      <c r="A279" s="137"/>
      <c r="B279" s="401">
        <v>19.100000000000001</v>
      </c>
      <c r="C279" s="419" t="s">
        <v>78</v>
      </c>
      <c r="D279" s="419"/>
      <c r="E279" s="419"/>
      <c r="F279" s="419"/>
      <c r="G279" s="419"/>
      <c r="H279" s="419"/>
      <c r="I279" s="419"/>
      <c r="J279" s="419"/>
      <c r="K279" s="419"/>
      <c r="L279" s="419"/>
      <c r="M279" s="419"/>
      <c r="N279" s="420"/>
      <c r="O279" s="16"/>
    </row>
    <row r="280" spans="1:15" s="19" customFormat="1" ht="25.5" customHeight="1" x14ac:dyDescent="0.25">
      <c r="A280" s="137"/>
      <c r="B280" s="402"/>
      <c r="C280" s="368" t="s">
        <v>239</v>
      </c>
      <c r="D280" s="368"/>
      <c r="E280" s="368"/>
      <c r="F280" s="368"/>
      <c r="G280" s="368"/>
      <c r="H280" s="368"/>
      <c r="I280" s="368"/>
      <c r="J280" s="368"/>
      <c r="K280" s="368"/>
      <c r="L280" s="368"/>
      <c r="M280" s="368"/>
      <c r="N280" s="369"/>
      <c r="O280" s="17"/>
    </row>
    <row r="281" spans="1:15" s="19" customFormat="1" ht="12.75" customHeight="1" x14ac:dyDescent="0.25">
      <c r="A281" s="137"/>
      <c r="B281" s="402"/>
      <c r="C281" s="421" t="s">
        <v>240</v>
      </c>
      <c r="D281" s="421"/>
      <c r="E281" s="421"/>
      <c r="F281" s="421"/>
      <c r="G281" s="421"/>
      <c r="H281" s="421"/>
      <c r="I281" s="421"/>
      <c r="J281" s="421"/>
      <c r="K281" s="421"/>
      <c r="L281" s="421"/>
      <c r="M281" s="421"/>
      <c r="N281" s="422"/>
      <c r="O281" s="4"/>
    </row>
    <row r="282" spans="1:15" s="19" customFormat="1" ht="25.5" customHeight="1" x14ac:dyDescent="0.25">
      <c r="A282" s="137"/>
      <c r="B282" s="402"/>
      <c r="C282" s="353" t="s">
        <v>755</v>
      </c>
      <c r="D282" s="354"/>
      <c r="E282" s="354"/>
      <c r="F282" s="354"/>
      <c r="G282" s="354"/>
      <c r="H282" s="354"/>
      <c r="I282" s="354"/>
      <c r="J282" s="354"/>
      <c r="K282" s="354"/>
      <c r="L282" s="354"/>
      <c r="M282" s="354"/>
      <c r="N282" s="354"/>
      <c r="O282" s="355"/>
    </row>
    <row r="283" spans="1:15" s="14" customFormat="1" ht="12.75" customHeight="1" x14ac:dyDescent="0.25">
      <c r="A283" s="137"/>
      <c r="B283" s="402"/>
      <c r="C283" s="316"/>
      <c r="D283" s="317"/>
      <c r="E283" s="317"/>
      <c r="F283" s="317"/>
      <c r="G283" s="317"/>
      <c r="H283" s="317"/>
      <c r="I283" s="317"/>
      <c r="J283" s="317"/>
      <c r="K283" s="317"/>
      <c r="L283" s="317"/>
      <c r="M283" s="317"/>
      <c r="N283" s="317"/>
      <c r="O283" s="318"/>
    </row>
    <row r="284" spans="1:15" s="14" customFormat="1" ht="12.75" customHeight="1" x14ac:dyDescent="0.25">
      <c r="A284" s="137"/>
      <c r="B284" s="402"/>
      <c r="C284" s="316"/>
      <c r="D284" s="317"/>
      <c r="E284" s="317"/>
      <c r="F284" s="317"/>
      <c r="G284" s="317"/>
      <c r="H284" s="317"/>
      <c r="I284" s="317"/>
      <c r="J284" s="317"/>
      <c r="K284" s="317"/>
      <c r="L284" s="317"/>
      <c r="M284" s="317"/>
      <c r="N284" s="317"/>
      <c r="O284" s="318"/>
    </row>
    <row r="285" spans="1:15" s="14" customFormat="1" ht="12.75" customHeight="1" x14ac:dyDescent="0.25">
      <c r="A285" s="137"/>
      <c r="B285" s="402"/>
      <c r="C285" s="338"/>
      <c r="D285" s="339"/>
      <c r="E285" s="339"/>
      <c r="F285" s="339"/>
      <c r="G285" s="339"/>
      <c r="H285" s="339"/>
      <c r="I285" s="339"/>
      <c r="J285" s="339"/>
      <c r="K285" s="339"/>
      <c r="L285" s="339"/>
      <c r="M285" s="339"/>
      <c r="N285" s="339"/>
      <c r="O285" s="340"/>
    </row>
    <row r="286" spans="1:15" s="19" customFormat="1" ht="12.75" customHeight="1" x14ac:dyDescent="0.25">
      <c r="A286" s="137"/>
      <c r="B286" s="402"/>
      <c r="C286" s="460" t="s">
        <v>241</v>
      </c>
      <c r="D286" s="460"/>
      <c r="E286" s="460"/>
      <c r="F286" s="460"/>
      <c r="G286" s="460"/>
      <c r="H286" s="460"/>
      <c r="I286" s="460"/>
      <c r="J286" s="460"/>
      <c r="K286" s="460"/>
      <c r="L286" s="460"/>
      <c r="M286" s="460"/>
      <c r="N286" s="461"/>
      <c r="O286" s="34"/>
    </row>
    <row r="287" spans="1:15" s="19" customFormat="1" ht="25.5" customHeight="1" thickBot="1" x14ac:dyDescent="0.3">
      <c r="A287" s="137"/>
      <c r="B287" s="406"/>
      <c r="C287" s="462" t="s">
        <v>593</v>
      </c>
      <c r="D287" s="462"/>
      <c r="E287" s="462"/>
      <c r="F287" s="462"/>
      <c r="G287" s="462"/>
      <c r="H287" s="462"/>
      <c r="I287" s="462"/>
      <c r="J287" s="462"/>
      <c r="K287" s="462"/>
      <c r="L287" s="462"/>
      <c r="M287" s="462"/>
      <c r="N287" s="463"/>
      <c r="O287" s="22"/>
    </row>
    <row r="288" spans="1:15" s="19" customFormat="1" ht="12.75" customHeight="1" x14ac:dyDescent="0.25">
      <c r="A288" s="137"/>
      <c r="B288" s="37">
        <v>20</v>
      </c>
      <c r="C288" s="412" t="s">
        <v>79</v>
      </c>
      <c r="D288" s="413"/>
      <c r="E288" s="413"/>
      <c r="F288" s="413"/>
      <c r="G288" s="413"/>
      <c r="H288" s="413"/>
      <c r="I288" s="413"/>
      <c r="J288" s="413"/>
      <c r="K288" s="413"/>
      <c r="L288" s="413"/>
      <c r="M288" s="413"/>
      <c r="N288" s="414"/>
      <c r="O288" s="129"/>
    </row>
    <row r="289" spans="1:15" s="19" customFormat="1" ht="12.75" customHeight="1" x14ac:dyDescent="0.25">
      <c r="A289" s="137"/>
      <c r="B289" s="403">
        <v>20.100000000000001</v>
      </c>
      <c r="C289" s="388" t="s">
        <v>80</v>
      </c>
      <c r="D289" s="388"/>
      <c r="E289" s="388"/>
      <c r="F289" s="388"/>
      <c r="G289" s="388"/>
      <c r="H289" s="388"/>
      <c r="I289" s="388"/>
      <c r="J289" s="388"/>
      <c r="K289" s="388"/>
      <c r="L289" s="388"/>
      <c r="M289" s="388"/>
      <c r="N289" s="389"/>
      <c r="O289" s="16"/>
    </row>
    <row r="290" spans="1:15" s="19" customFormat="1" ht="12.75" customHeight="1" x14ac:dyDescent="0.25">
      <c r="A290" s="137"/>
      <c r="B290" s="404"/>
      <c r="C290" s="379" t="s">
        <v>242</v>
      </c>
      <c r="D290" s="379"/>
      <c r="E290" s="379"/>
      <c r="F290" s="379"/>
      <c r="G290" s="379"/>
      <c r="H290" s="379"/>
      <c r="I290" s="379"/>
      <c r="J290" s="379"/>
      <c r="K290" s="379"/>
      <c r="L290" s="379"/>
      <c r="M290" s="379"/>
      <c r="N290" s="380"/>
      <c r="O290" s="125"/>
    </row>
    <row r="291" spans="1:15" s="19" customFormat="1" ht="12.75" customHeight="1" x14ac:dyDescent="0.25">
      <c r="A291" s="137"/>
      <c r="B291" s="404"/>
      <c r="C291" s="379" t="s">
        <v>243</v>
      </c>
      <c r="D291" s="379"/>
      <c r="E291" s="379"/>
      <c r="F291" s="379"/>
      <c r="G291" s="379"/>
      <c r="H291" s="379"/>
      <c r="I291" s="379"/>
      <c r="J291" s="379"/>
      <c r="K291" s="379"/>
      <c r="L291" s="379"/>
      <c r="M291" s="379"/>
      <c r="N291" s="380"/>
      <c r="O291" s="125"/>
    </row>
    <row r="292" spans="1:15" s="19" customFormat="1" ht="12.75" customHeight="1" x14ac:dyDescent="0.25">
      <c r="A292" s="137"/>
      <c r="B292" s="404"/>
      <c r="C292" s="379" t="s">
        <v>244</v>
      </c>
      <c r="D292" s="379"/>
      <c r="E292" s="379"/>
      <c r="F292" s="379"/>
      <c r="G292" s="379"/>
      <c r="H292" s="379"/>
      <c r="I292" s="379"/>
      <c r="J292" s="379"/>
      <c r="K292" s="379"/>
      <c r="L292" s="379"/>
      <c r="M292" s="379"/>
      <c r="N292" s="380"/>
      <c r="O292" s="125"/>
    </row>
    <row r="293" spans="1:15" s="19" customFormat="1" ht="12.75" customHeight="1" x14ac:dyDescent="0.25">
      <c r="A293" s="137"/>
      <c r="B293" s="404"/>
      <c r="C293" s="390" t="s">
        <v>806</v>
      </c>
      <c r="D293" s="379"/>
      <c r="E293" s="379"/>
      <c r="F293" s="379"/>
      <c r="G293" s="379"/>
      <c r="H293" s="379"/>
      <c r="I293" s="379"/>
      <c r="J293" s="379"/>
      <c r="K293" s="379"/>
      <c r="L293" s="379"/>
      <c r="M293" s="379"/>
      <c r="N293" s="380"/>
      <c r="O293" s="125"/>
    </row>
    <row r="294" spans="1:15" s="19" customFormat="1" ht="12.75" customHeight="1" x14ac:dyDescent="0.25">
      <c r="A294" s="137"/>
      <c r="B294" s="404"/>
      <c r="C294" s="379" t="s">
        <v>245</v>
      </c>
      <c r="D294" s="379"/>
      <c r="E294" s="379"/>
      <c r="F294" s="379"/>
      <c r="G294" s="379"/>
      <c r="H294" s="379"/>
      <c r="I294" s="379"/>
      <c r="J294" s="379"/>
      <c r="K294" s="379"/>
      <c r="L294" s="379"/>
      <c r="M294" s="379"/>
      <c r="N294" s="380"/>
      <c r="O294" s="125"/>
    </row>
    <row r="295" spans="1:15" s="19" customFormat="1" ht="25.5" customHeight="1" x14ac:dyDescent="0.25">
      <c r="A295" s="137"/>
      <c r="B295" s="404"/>
      <c r="C295" s="390" t="s">
        <v>702</v>
      </c>
      <c r="D295" s="379"/>
      <c r="E295" s="379"/>
      <c r="F295" s="379"/>
      <c r="G295" s="379"/>
      <c r="H295" s="379"/>
      <c r="I295" s="379"/>
      <c r="J295" s="379"/>
      <c r="K295" s="379"/>
      <c r="L295" s="379"/>
      <c r="M295" s="379"/>
      <c r="N295" s="380"/>
      <c r="O295" s="125"/>
    </row>
    <row r="296" spans="1:15" s="19" customFormat="1" ht="12.75" customHeight="1" x14ac:dyDescent="0.25">
      <c r="A296" s="137"/>
      <c r="B296" s="404"/>
      <c r="C296" s="409" t="s">
        <v>246</v>
      </c>
      <c r="D296" s="409"/>
      <c r="E296" s="409"/>
      <c r="F296" s="409"/>
      <c r="G296" s="409"/>
      <c r="H296" s="409"/>
      <c r="I296" s="409"/>
      <c r="J296" s="409"/>
      <c r="K296" s="409"/>
      <c r="L296" s="409"/>
      <c r="M296" s="409"/>
      <c r="N296" s="410"/>
      <c r="O296" s="132"/>
    </row>
    <row r="297" spans="1:15" s="19" customFormat="1" ht="12.75" customHeight="1" x14ac:dyDescent="0.25">
      <c r="A297" s="137"/>
      <c r="B297" s="404"/>
      <c r="C297" s="492" t="s">
        <v>602</v>
      </c>
      <c r="D297" s="492"/>
      <c r="E297" s="492"/>
      <c r="F297" s="492"/>
      <c r="G297" s="492"/>
      <c r="H297" s="492"/>
      <c r="I297" s="492"/>
      <c r="J297" s="492"/>
      <c r="K297" s="492"/>
      <c r="L297" s="492"/>
      <c r="M297" s="492"/>
      <c r="N297" s="492"/>
      <c r="O297" s="125"/>
    </row>
    <row r="298" spans="1:15" s="19" customFormat="1" ht="12.75" customHeight="1" x14ac:dyDescent="0.25">
      <c r="A298" s="137"/>
      <c r="B298" s="404"/>
      <c r="C298" s="489" t="s">
        <v>687</v>
      </c>
      <c r="D298" s="490"/>
      <c r="E298" s="490"/>
      <c r="F298" s="490"/>
      <c r="G298" s="490"/>
      <c r="H298" s="490"/>
      <c r="I298" s="490"/>
      <c r="J298" s="490"/>
      <c r="K298" s="490"/>
      <c r="L298" s="490"/>
      <c r="M298" s="490"/>
      <c r="N298" s="491"/>
      <c r="O298" s="128"/>
    </row>
    <row r="299" spans="1:15" s="19" customFormat="1" ht="12.75" customHeight="1" x14ac:dyDescent="0.25">
      <c r="A299" s="137"/>
      <c r="B299" s="404"/>
      <c r="C299" s="362" t="s">
        <v>756</v>
      </c>
      <c r="D299" s="363"/>
      <c r="E299" s="363"/>
      <c r="F299" s="363"/>
      <c r="G299" s="363"/>
      <c r="H299" s="363"/>
      <c r="I299" s="363"/>
      <c r="J299" s="363"/>
      <c r="K299" s="363"/>
      <c r="L299" s="363"/>
      <c r="M299" s="363"/>
      <c r="N299" s="363"/>
      <c r="O299" s="364"/>
    </row>
    <row r="300" spans="1:15" s="14" customFormat="1" ht="12.75" customHeight="1" x14ac:dyDescent="0.25">
      <c r="A300" s="137"/>
      <c r="B300" s="404"/>
      <c r="C300" s="343"/>
      <c r="D300" s="344"/>
      <c r="E300" s="344"/>
      <c r="F300" s="344"/>
      <c r="G300" s="344"/>
      <c r="H300" s="344"/>
      <c r="I300" s="344"/>
      <c r="J300" s="344"/>
      <c r="K300" s="344"/>
      <c r="L300" s="344"/>
      <c r="M300" s="344"/>
      <c r="N300" s="344"/>
      <c r="O300" s="345"/>
    </row>
    <row r="301" spans="1:15" s="14" customFormat="1" ht="12.75" customHeight="1" x14ac:dyDescent="0.25">
      <c r="A301" s="137"/>
      <c r="B301" s="404"/>
      <c r="C301" s="343"/>
      <c r="D301" s="344"/>
      <c r="E301" s="344"/>
      <c r="F301" s="344"/>
      <c r="G301" s="344"/>
      <c r="H301" s="344"/>
      <c r="I301" s="344"/>
      <c r="J301" s="344"/>
      <c r="K301" s="344"/>
      <c r="L301" s="344"/>
      <c r="M301" s="344"/>
      <c r="N301" s="344"/>
      <c r="O301" s="345"/>
    </row>
    <row r="302" spans="1:15" s="14" customFormat="1" ht="12.75" customHeight="1" thickBot="1" x14ac:dyDescent="0.3">
      <c r="A302" s="137"/>
      <c r="B302" s="424"/>
      <c r="C302" s="356"/>
      <c r="D302" s="357"/>
      <c r="E302" s="357"/>
      <c r="F302" s="357"/>
      <c r="G302" s="357"/>
      <c r="H302" s="357"/>
      <c r="I302" s="357"/>
      <c r="J302" s="357"/>
      <c r="K302" s="357"/>
      <c r="L302" s="357"/>
      <c r="M302" s="357"/>
      <c r="N302" s="357"/>
      <c r="O302" s="358"/>
    </row>
    <row r="303" spans="1:15" s="19" customFormat="1" ht="25.5" customHeight="1" x14ac:dyDescent="0.25">
      <c r="A303" s="137"/>
      <c r="B303" s="21">
        <v>21</v>
      </c>
      <c r="C303" s="464" t="s">
        <v>81</v>
      </c>
      <c r="D303" s="465"/>
      <c r="E303" s="465"/>
      <c r="F303" s="465"/>
      <c r="G303" s="465"/>
      <c r="H303" s="465"/>
      <c r="I303" s="465"/>
      <c r="J303" s="465"/>
      <c r="K303" s="465"/>
      <c r="L303" s="465"/>
      <c r="M303" s="465"/>
      <c r="N303" s="466"/>
      <c r="O303" s="198"/>
    </row>
    <row r="304" spans="1:15" s="19" customFormat="1" ht="12.75" customHeight="1" x14ac:dyDescent="0.25">
      <c r="A304" s="137"/>
      <c r="B304" s="401">
        <v>21.1</v>
      </c>
      <c r="C304" s="295" t="s">
        <v>757</v>
      </c>
      <c r="D304" s="341"/>
      <c r="E304" s="341"/>
      <c r="F304" s="341"/>
      <c r="G304" s="341"/>
      <c r="H304" s="341"/>
      <c r="I304" s="341"/>
      <c r="J304" s="341"/>
      <c r="K304" s="341"/>
      <c r="L304" s="341"/>
      <c r="M304" s="341"/>
      <c r="N304" s="341"/>
      <c r="O304" s="342"/>
    </row>
    <row r="305" spans="1:15" s="14" customFormat="1" ht="12.75" customHeight="1" x14ac:dyDescent="0.25">
      <c r="A305" s="137"/>
      <c r="B305" s="402"/>
      <c r="C305" s="316"/>
      <c r="D305" s="317"/>
      <c r="E305" s="317"/>
      <c r="F305" s="317"/>
      <c r="G305" s="317"/>
      <c r="H305" s="317"/>
      <c r="I305" s="317"/>
      <c r="J305" s="317"/>
      <c r="K305" s="317"/>
      <c r="L305" s="317"/>
      <c r="M305" s="317"/>
      <c r="N305" s="317"/>
      <c r="O305" s="318"/>
    </row>
    <row r="306" spans="1:15" s="14" customFormat="1" ht="12.75" customHeight="1" x14ac:dyDescent="0.25">
      <c r="A306" s="137"/>
      <c r="B306" s="402"/>
      <c r="C306" s="316"/>
      <c r="D306" s="317"/>
      <c r="E306" s="317"/>
      <c r="F306" s="317"/>
      <c r="G306" s="317"/>
      <c r="H306" s="317"/>
      <c r="I306" s="317"/>
      <c r="J306" s="317"/>
      <c r="K306" s="317"/>
      <c r="L306" s="317"/>
      <c r="M306" s="317"/>
      <c r="N306" s="317"/>
      <c r="O306" s="318"/>
    </row>
    <row r="307" spans="1:15" s="14" customFormat="1" ht="12.75" customHeight="1" x14ac:dyDescent="0.25">
      <c r="A307" s="137"/>
      <c r="B307" s="407"/>
      <c r="C307" s="338"/>
      <c r="D307" s="339"/>
      <c r="E307" s="339"/>
      <c r="F307" s="339"/>
      <c r="G307" s="339"/>
      <c r="H307" s="339"/>
      <c r="I307" s="339"/>
      <c r="J307" s="339"/>
      <c r="K307" s="339"/>
      <c r="L307" s="339"/>
      <c r="M307" s="339"/>
      <c r="N307" s="339"/>
      <c r="O307" s="340"/>
    </row>
    <row r="308" spans="1:15" s="19" customFormat="1" ht="12.75" customHeight="1" x14ac:dyDescent="0.25">
      <c r="A308" s="137"/>
      <c r="B308" s="401">
        <v>21.2</v>
      </c>
      <c r="C308" s="329" t="s">
        <v>82</v>
      </c>
      <c r="D308" s="329"/>
      <c r="E308" s="329"/>
      <c r="F308" s="329"/>
      <c r="G308" s="329"/>
      <c r="H308" s="329"/>
      <c r="I308" s="329"/>
      <c r="J308" s="329"/>
      <c r="K308" s="329"/>
      <c r="L308" s="329"/>
      <c r="M308" s="329"/>
      <c r="N308" s="330"/>
      <c r="O308" s="26"/>
    </row>
    <row r="309" spans="1:15" s="19" customFormat="1" ht="25.5" customHeight="1" x14ac:dyDescent="0.25">
      <c r="A309" s="137"/>
      <c r="B309" s="402"/>
      <c r="C309" s="423" t="s">
        <v>808</v>
      </c>
      <c r="D309" s="333"/>
      <c r="E309" s="333"/>
      <c r="F309" s="333"/>
      <c r="G309" s="333"/>
      <c r="H309" s="333"/>
      <c r="I309" s="333"/>
      <c r="J309" s="333"/>
      <c r="K309" s="333"/>
      <c r="L309" s="333"/>
      <c r="M309" s="333"/>
      <c r="N309" s="334"/>
      <c r="O309" s="17"/>
    </row>
    <row r="310" spans="1:15" s="19" customFormat="1" ht="12.75" customHeight="1" x14ac:dyDescent="0.25">
      <c r="A310" s="137"/>
      <c r="B310" s="402"/>
      <c r="C310" s="423" t="s">
        <v>809</v>
      </c>
      <c r="D310" s="333"/>
      <c r="E310" s="333"/>
      <c r="F310" s="333"/>
      <c r="G310" s="333"/>
      <c r="H310" s="333"/>
      <c r="I310" s="333"/>
      <c r="J310" s="333"/>
      <c r="K310" s="333"/>
      <c r="L310" s="333"/>
      <c r="M310" s="333"/>
      <c r="N310" s="334"/>
      <c r="O310" s="17"/>
    </row>
    <row r="311" spans="1:15" s="19" customFormat="1" ht="12.75" customHeight="1" x14ac:dyDescent="0.25">
      <c r="A311" s="137"/>
      <c r="B311" s="402"/>
      <c r="C311" s="333" t="s">
        <v>247</v>
      </c>
      <c r="D311" s="333"/>
      <c r="E311" s="333"/>
      <c r="F311" s="333"/>
      <c r="G311" s="333"/>
      <c r="H311" s="333"/>
      <c r="I311" s="333"/>
      <c r="J311" s="333"/>
      <c r="K311" s="333"/>
      <c r="L311" s="333"/>
      <c r="M311" s="333"/>
      <c r="N311" s="334"/>
      <c r="O311" s="17"/>
    </row>
    <row r="312" spans="1:15" s="19" customFormat="1" ht="12.75" customHeight="1" x14ac:dyDescent="0.25">
      <c r="A312" s="137"/>
      <c r="B312" s="402"/>
      <c r="C312" s="333" t="s">
        <v>248</v>
      </c>
      <c r="D312" s="333"/>
      <c r="E312" s="333"/>
      <c r="F312" s="333"/>
      <c r="G312" s="333"/>
      <c r="H312" s="333"/>
      <c r="I312" s="333"/>
      <c r="J312" s="333"/>
      <c r="K312" s="333"/>
      <c r="L312" s="333"/>
      <c r="M312" s="333"/>
      <c r="N312" s="334"/>
      <c r="O312" s="17"/>
    </row>
    <row r="313" spans="1:15" s="19" customFormat="1" ht="25.5" customHeight="1" x14ac:dyDescent="0.25">
      <c r="A313" s="137"/>
      <c r="B313" s="402"/>
      <c r="C313" s="423" t="s">
        <v>810</v>
      </c>
      <c r="D313" s="333"/>
      <c r="E313" s="333"/>
      <c r="F313" s="333"/>
      <c r="G313" s="333"/>
      <c r="H313" s="333"/>
      <c r="I313" s="333"/>
      <c r="J313" s="333"/>
      <c r="K313" s="333"/>
      <c r="L313" s="333"/>
      <c r="M313" s="333"/>
      <c r="N313" s="334"/>
      <c r="O313" s="17"/>
    </row>
    <row r="314" spans="1:15" s="19" customFormat="1" ht="12.75" customHeight="1" x14ac:dyDescent="0.25">
      <c r="A314" s="137"/>
      <c r="B314" s="402"/>
      <c r="C314" s="335" t="s">
        <v>703</v>
      </c>
      <c r="D314" s="336"/>
      <c r="E314" s="336"/>
      <c r="F314" s="336"/>
      <c r="G314" s="336"/>
      <c r="H314" s="336"/>
      <c r="I314" s="336"/>
      <c r="J314" s="336"/>
      <c r="K314" s="336"/>
      <c r="L314" s="336"/>
      <c r="M314" s="336"/>
      <c r="N314" s="337"/>
      <c r="O314" s="5"/>
    </row>
    <row r="315" spans="1:15" s="19" customFormat="1" ht="12.75" customHeight="1" x14ac:dyDescent="0.25">
      <c r="A315" s="137"/>
      <c r="B315" s="402"/>
      <c r="C315" s="353" t="s">
        <v>758</v>
      </c>
      <c r="D315" s="354"/>
      <c r="E315" s="354"/>
      <c r="F315" s="354"/>
      <c r="G315" s="354"/>
      <c r="H315" s="354"/>
      <c r="I315" s="354"/>
      <c r="J315" s="354"/>
      <c r="K315" s="354"/>
      <c r="L315" s="354"/>
      <c r="M315" s="354"/>
      <c r="N315" s="354"/>
      <c r="O315" s="355"/>
    </row>
    <row r="316" spans="1:15" s="14" customFormat="1" ht="12.75" customHeight="1" x14ac:dyDescent="0.25">
      <c r="A316" s="137"/>
      <c r="B316" s="402"/>
      <c r="C316" s="316"/>
      <c r="D316" s="317"/>
      <c r="E316" s="317"/>
      <c r="F316" s="317"/>
      <c r="G316" s="317"/>
      <c r="H316" s="317"/>
      <c r="I316" s="317"/>
      <c r="J316" s="317"/>
      <c r="K316" s="317"/>
      <c r="L316" s="317"/>
      <c r="M316" s="317"/>
      <c r="N316" s="317"/>
      <c r="O316" s="318"/>
    </row>
    <row r="317" spans="1:15" s="14" customFormat="1" ht="12.75" customHeight="1" x14ac:dyDescent="0.25">
      <c r="A317" s="137"/>
      <c r="B317" s="402"/>
      <c r="C317" s="316"/>
      <c r="D317" s="317"/>
      <c r="E317" s="317"/>
      <c r="F317" s="317"/>
      <c r="G317" s="317"/>
      <c r="H317" s="317"/>
      <c r="I317" s="317"/>
      <c r="J317" s="317"/>
      <c r="K317" s="317"/>
      <c r="L317" s="317"/>
      <c r="M317" s="317"/>
      <c r="N317" s="317"/>
      <c r="O317" s="318"/>
    </row>
    <row r="318" spans="1:15" s="14" customFormat="1" ht="12.75" customHeight="1" x14ac:dyDescent="0.25">
      <c r="A318" s="137"/>
      <c r="B318" s="402"/>
      <c r="C318" s="338"/>
      <c r="D318" s="339"/>
      <c r="E318" s="339"/>
      <c r="F318" s="339"/>
      <c r="G318" s="339"/>
      <c r="H318" s="339"/>
      <c r="I318" s="339"/>
      <c r="J318" s="339"/>
      <c r="K318" s="339"/>
      <c r="L318" s="339"/>
      <c r="M318" s="339"/>
      <c r="N318" s="339"/>
      <c r="O318" s="340"/>
    </row>
    <row r="319" spans="1:15" s="19" customFormat="1" ht="12.75" customHeight="1" x14ac:dyDescent="0.25">
      <c r="A319" s="137"/>
      <c r="B319" s="402"/>
      <c r="C319" s="486" t="s">
        <v>704</v>
      </c>
      <c r="D319" s="487"/>
      <c r="E319" s="487"/>
      <c r="F319" s="487"/>
      <c r="G319" s="487"/>
      <c r="H319" s="487"/>
      <c r="I319" s="487"/>
      <c r="J319" s="487"/>
      <c r="K319" s="487"/>
      <c r="L319" s="487"/>
      <c r="M319" s="487"/>
      <c r="N319" s="488"/>
      <c r="O319" s="4"/>
    </row>
    <row r="320" spans="1:15" s="19" customFormat="1" ht="12.75" customHeight="1" x14ac:dyDescent="0.25">
      <c r="A320" s="137"/>
      <c r="B320" s="402"/>
      <c r="C320" s="485" t="s">
        <v>603</v>
      </c>
      <c r="D320" s="485"/>
      <c r="E320" s="485"/>
      <c r="F320" s="485"/>
      <c r="G320" s="485"/>
      <c r="H320" s="485"/>
      <c r="I320" s="485"/>
      <c r="J320" s="485"/>
      <c r="K320" s="485"/>
      <c r="L320" s="485"/>
      <c r="M320" s="485"/>
      <c r="N320" s="485"/>
      <c r="O320" s="27"/>
    </row>
    <row r="321" spans="1:15" s="19" customFormat="1" ht="12.75" customHeight="1" x14ac:dyDescent="0.25">
      <c r="A321" s="137"/>
      <c r="B321" s="402"/>
      <c r="C321" s="493" t="s">
        <v>613</v>
      </c>
      <c r="D321" s="494"/>
      <c r="E321" s="494"/>
      <c r="F321" s="494"/>
      <c r="G321" s="494"/>
      <c r="H321" s="494"/>
      <c r="I321" s="494"/>
      <c r="J321" s="494"/>
      <c r="K321" s="494"/>
      <c r="L321" s="494"/>
      <c r="M321" s="494"/>
      <c r="N321" s="495"/>
      <c r="O321" s="25"/>
    </row>
    <row r="322" spans="1:15" s="19" customFormat="1" ht="12.75" customHeight="1" x14ac:dyDescent="0.25">
      <c r="A322" s="137"/>
      <c r="B322" s="402"/>
      <c r="C322" s="353" t="s">
        <v>759</v>
      </c>
      <c r="D322" s="354"/>
      <c r="E322" s="354"/>
      <c r="F322" s="354"/>
      <c r="G322" s="354"/>
      <c r="H322" s="354"/>
      <c r="I322" s="354"/>
      <c r="J322" s="354"/>
      <c r="K322" s="354"/>
      <c r="L322" s="354"/>
      <c r="M322" s="354"/>
      <c r="N322" s="354"/>
      <c r="O322" s="355"/>
    </row>
    <row r="323" spans="1:15" s="14" customFormat="1" ht="12.75" customHeight="1" x14ac:dyDescent="0.25">
      <c r="A323" s="137"/>
      <c r="B323" s="402"/>
      <c r="C323" s="316"/>
      <c r="D323" s="317"/>
      <c r="E323" s="317"/>
      <c r="F323" s="317"/>
      <c r="G323" s="317"/>
      <c r="H323" s="317"/>
      <c r="I323" s="317"/>
      <c r="J323" s="317"/>
      <c r="K323" s="317"/>
      <c r="L323" s="317"/>
      <c r="M323" s="317"/>
      <c r="N323" s="317"/>
      <c r="O323" s="318"/>
    </row>
    <row r="324" spans="1:15" s="14" customFormat="1" ht="12.75" customHeight="1" x14ac:dyDescent="0.25">
      <c r="A324" s="137"/>
      <c r="B324" s="402"/>
      <c r="C324" s="316"/>
      <c r="D324" s="317"/>
      <c r="E324" s="317"/>
      <c r="F324" s="317"/>
      <c r="G324" s="317"/>
      <c r="H324" s="317"/>
      <c r="I324" s="317"/>
      <c r="J324" s="317"/>
      <c r="K324" s="317"/>
      <c r="L324" s="317"/>
      <c r="M324" s="317"/>
      <c r="N324" s="317"/>
      <c r="O324" s="318"/>
    </row>
    <row r="325" spans="1:15" s="14" customFormat="1" ht="12.75" customHeight="1" thickBot="1" x14ac:dyDescent="0.3">
      <c r="A325" s="137"/>
      <c r="B325" s="406"/>
      <c r="C325" s="319"/>
      <c r="D325" s="320"/>
      <c r="E325" s="320"/>
      <c r="F325" s="320"/>
      <c r="G325" s="320"/>
      <c r="H325" s="320"/>
      <c r="I325" s="320"/>
      <c r="J325" s="320"/>
      <c r="K325" s="320"/>
      <c r="L325" s="320"/>
      <c r="M325" s="320"/>
      <c r="N325" s="320"/>
      <c r="O325" s="321"/>
    </row>
    <row r="326" spans="1:15" s="19" customFormat="1" ht="12.75" customHeight="1" x14ac:dyDescent="0.25">
      <c r="A326" s="137"/>
      <c r="B326" s="37">
        <v>22</v>
      </c>
      <c r="C326" s="496" t="s">
        <v>83</v>
      </c>
      <c r="D326" s="497"/>
      <c r="E326" s="497"/>
      <c r="F326" s="497"/>
      <c r="G326" s="497"/>
      <c r="H326" s="497"/>
      <c r="I326" s="497"/>
      <c r="J326" s="497"/>
      <c r="K326" s="497"/>
      <c r="L326" s="497"/>
      <c r="M326" s="497"/>
      <c r="N326" s="498"/>
      <c r="O326" s="199"/>
    </row>
    <row r="327" spans="1:15" s="19" customFormat="1" ht="12.75" customHeight="1" x14ac:dyDescent="0.25">
      <c r="A327" s="137"/>
      <c r="B327" s="403">
        <v>22.1</v>
      </c>
      <c r="C327" s="349" t="s">
        <v>760</v>
      </c>
      <c r="D327" s="350"/>
      <c r="E327" s="350"/>
      <c r="F327" s="350"/>
      <c r="G327" s="350"/>
      <c r="H327" s="350"/>
      <c r="I327" s="350"/>
      <c r="J327" s="350"/>
      <c r="K327" s="350"/>
      <c r="L327" s="350"/>
      <c r="M327" s="350"/>
      <c r="N327" s="350"/>
      <c r="O327" s="351"/>
    </row>
    <row r="328" spans="1:15" s="14" customFormat="1" ht="12.75" customHeight="1" x14ac:dyDescent="0.25">
      <c r="A328" s="137"/>
      <c r="B328" s="404"/>
      <c r="C328" s="343"/>
      <c r="D328" s="344"/>
      <c r="E328" s="344"/>
      <c r="F328" s="344"/>
      <c r="G328" s="344"/>
      <c r="H328" s="344"/>
      <c r="I328" s="344"/>
      <c r="J328" s="344"/>
      <c r="K328" s="344"/>
      <c r="L328" s="344"/>
      <c r="M328" s="344"/>
      <c r="N328" s="344"/>
      <c r="O328" s="345"/>
    </row>
    <row r="329" spans="1:15" s="14" customFormat="1" ht="12.75" customHeight="1" x14ac:dyDescent="0.25">
      <c r="A329" s="137"/>
      <c r="B329" s="404"/>
      <c r="C329" s="343"/>
      <c r="D329" s="344"/>
      <c r="E329" s="344"/>
      <c r="F329" s="344"/>
      <c r="G329" s="344"/>
      <c r="H329" s="344"/>
      <c r="I329" s="344"/>
      <c r="J329" s="344"/>
      <c r="K329" s="344"/>
      <c r="L329" s="344"/>
      <c r="M329" s="344"/>
      <c r="N329" s="344"/>
      <c r="O329" s="345"/>
    </row>
    <row r="330" spans="1:15" s="14" customFormat="1" ht="12.75" customHeight="1" x14ac:dyDescent="0.25">
      <c r="A330" s="137"/>
      <c r="B330" s="405"/>
      <c r="C330" s="346"/>
      <c r="D330" s="347"/>
      <c r="E330" s="347"/>
      <c r="F330" s="347"/>
      <c r="G330" s="347"/>
      <c r="H330" s="347"/>
      <c r="I330" s="347"/>
      <c r="J330" s="347"/>
      <c r="K330" s="347"/>
      <c r="L330" s="347"/>
      <c r="M330" s="347"/>
      <c r="N330" s="347"/>
      <c r="O330" s="348"/>
    </row>
    <row r="331" spans="1:15" s="19" customFormat="1" ht="12.75" customHeight="1" x14ac:dyDescent="0.25">
      <c r="A331" s="137"/>
      <c r="B331" s="403">
        <v>22.2</v>
      </c>
      <c r="C331" s="454" t="s">
        <v>84</v>
      </c>
      <c r="D331" s="454"/>
      <c r="E331" s="454"/>
      <c r="F331" s="454"/>
      <c r="G331" s="454"/>
      <c r="H331" s="454"/>
      <c r="I331" s="454"/>
      <c r="J331" s="454"/>
      <c r="K331" s="454"/>
      <c r="L331" s="454"/>
      <c r="M331" s="454"/>
      <c r="N331" s="455"/>
      <c r="O331" s="26"/>
    </row>
    <row r="332" spans="1:15" s="19" customFormat="1" ht="12.75" customHeight="1" x14ac:dyDescent="0.25">
      <c r="A332" s="137"/>
      <c r="B332" s="404"/>
      <c r="C332" s="379" t="s">
        <v>249</v>
      </c>
      <c r="D332" s="379"/>
      <c r="E332" s="379"/>
      <c r="F332" s="379"/>
      <c r="G332" s="379"/>
      <c r="H332" s="379"/>
      <c r="I332" s="379"/>
      <c r="J332" s="379"/>
      <c r="K332" s="379"/>
      <c r="L332" s="379"/>
      <c r="M332" s="379"/>
      <c r="N332" s="380"/>
      <c r="O332" s="125"/>
    </row>
    <row r="333" spans="1:15" s="19" customFormat="1" ht="12.75" customHeight="1" x14ac:dyDescent="0.25">
      <c r="A333" s="137"/>
      <c r="B333" s="404"/>
      <c r="C333" s="409" t="s">
        <v>250</v>
      </c>
      <c r="D333" s="409"/>
      <c r="E333" s="409"/>
      <c r="F333" s="409"/>
      <c r="G333" s="409"/>
      <c r="H333" s="409"/>
      <c r="I333" s="409"/>
      <c r="J333" s="409"/>
      <c r="K333" s="409"/>
      <c r="L333" s="409"/>
      <c r="M333" s="409"/>
      <c r="N333" s="410"/>
      <c r="O333" s="124"/>
    </row>
    <row r="334" spans="1:15" s="19" customFormat="1" ht="12.75" customHeight="1" x14ac:dyDescent="0.25">
      <c r="A334" s="137"/>
      <c r="B334" s="404"/>
      <c r="C334" s="362" t="s">
        <v>761</v>
      </c>
      <c r="D334" s="363"/>
      <c r="E334" s="363"/>
      <c r="F334" s="363"/>
      <c r="G334" s="363"/>
      <c r="H334" s="363"/>
      <c r="I334" s="363"/>
      <c r="J334" s="363"/>
      <c r="K334" s="363"/>
      <c r="L334" s="363"/>
      <c r="M334" s="363"/>
      <c r="N334" s="363"/>
      <c r="O334" s="364"/>
    </row>
    <row r="335" spans="1:15" s="14" customFormat="1" ht="12.75" customHeight="1" x14ac:dyDescent="0.25">
      <c r="A335" s="137"/>
      <c r="B335" s="404"/>
      <c r="C335" s="343"/>
      <c r="D335" s="344"/>
      <c r="E335" s="344"/>
      <c r="F335" s="344"/>
      <c r="G335" s="344"/>
      <c r="H335" s="344"/>
      <c r="I335" s="344"/>
      <c r="J335" s="344"/>
      <c r="K335" s="344"/>
      <c r="L335" s="344"/>
      <c r="M335" s="344"/>
      <c r="N335" s="344"/>
      <c r="O335" s="345"/>
    </row>
    <row r="336" spans="1:15" s="14" customFormat="1" ht="12.75" customHeight="1" x14ac:dyDescent="0.25">
      <c r="A336" s="137"/>
      <c r="B336" s="404"/>
      <c r="C336" s="343"/>
      <c r="D336" s="344"/>
      <c r="E336" s="344"/>
      <c r="F336" s="344"/>
      <c r="G336" s="344"/>
      <c r="H336" s="344"/>
      <c r="I336" s="344"/>
      <c r="J336" s="344"/>
      <c r="K336" s="344"/>
      <c r="L336" s="344"/>
      <c r="M336" s="344"/>
      <c r="N336" s="344"/>
      <c r="O336" s="345"/>
    </row>
    <row r="337" spans="1:15" s="14" customFormat="1" ht="12.75" customHeight="1" thickBot="1" x14ac:dyDescent="0.3">
      <c r="A337" s="137"/>
      <c r="B337" s="424"/>
      <c r="C337" s="356"/>
      <c r="D337" s="357"/>
      <c r="E337" s="357"/>
      <c r="F337" s="357"/>
      <c r="G337" s="357"/>
      <c r="H337" s="357"/>
      <c r="I337" s="357"/>
      <c r="J337" s="357"/>
      <c r="K337" s="357"/>
      <c r="L337" s="357"/>
      <c r="M337" s="357"/>
      <c r="N337" s="357"/>
      <c r="O337" s="358"/>
    </row>
    <row r="338" spans="1:15" s="19" customFormat="1" ht="12.75" customHeight="1" x14ac:dyDescent="0.25">
      <c r="A338" s="137"/>
      <c r="B338" s="21">
        <v>23</v>
      </c>
      <c r="C338" s="457" t="s">
        <v>85</v>
      </c>
      <c r="D338" s="458"/>
      <c r="E338" s="458"/>
      <c r="F338" s="458"/>
      <c r="G338" s="458"/>
      <c r="H338" s="458"/>
      <c r="I338" s="458"/>
      <c r="J338" s="458"/>
      <c r="K338" s="458"/>
      <c r="L338" s="458"/>
      <c r="M338" s="458"/>
      <c r="N338" s="459"/>
      <c r="O338" s="35"/>
    </row>
    <row r="339" spans="1:15" s="19" customFormat="1" ht="12.75" customHeight="1" x14ac:dyDescent="0.25">
      <c r="A339" s="137"/>
      <c r="B339" s="401">
        <v>23.1</v>
      </c>
      <c r="C339" s="295" t="s">
        <v>762</v>
      </c>
      <c r="D339" s="341"/>
      <c r="E339" s="341"/>
      <c r="F339" s="341"/>
      <c r="G339" s="341"/>
      <c r="H339" s="341"/>
      <c r="I339" s="341"/>
      <c r="J339" s="341"/>
      <c r="K339" s="341"/>
      <c r="L339" s="341"/>
      <c r="M339" s="341"/>
      <c r="N339" s="341"/>
      <c r="O339" s="342"/>
    </row>
    <row r="340" spans="1:15" s="14" customFormat="1" ht="12.75" customHeight="1" x14ac:dyDescent="0.25">
      <c r="A340" s="137"/>
      <c r="B340" s="402"/>
      <c r="C340" s="316"/>
      <c r="D340" s="317"/>
      <c r="E340" s="317"/>
      <c r="F340" s="317"/>
      <c r="G340" s="317"/>
      <c r="H340" s="317"/>
      <c r="I340" s="317"/>
      <c r="J340" s="317"/>
      <c r="K340" s="317"/>
      <c r="L340" s="317"/>
      <c r="M340" s="317"/>
      <c r="N340" s="317"/>
      <c r="O340" s="318"/>
    </row>
    <row r="341" spans="1:15" s="14" customFormat="1" ht="12.75" customHeight="1" x14ac:dyDescent="0.25">
      <c r="A341" s="137"/>
      <c r="B341" s="402"/>
      <c r="C341" s="316"/>
      <c r="D341" s="317"/>
      <c r="E341" s="317"/>
      <c r="F341" s="317"/>
      <c r="G341" s="317"/>
      <c r="H341" s="317"/>
      <c r="I341" s="317"/>
      <c r="J341" s="317"/>
      <c r="K341" s="317"/>
      <c r="L341" s="317"/>
      <c r="M341" s="317"/>
      <c r="N341" s="317"/>
      <c r="O341" s="318"/>
    </row>
    <row r="342" spans="1:15" s="14" customFormat="1" ht="12.75" customHeight="1" x14ac:dyDescent="0.25">
      <c r="A342" s="137"/>
      <c r="B342" s="407"/>
      <c r="C342" s="338"/>
      <c r="D342" s="339"/>
      <c r="E342" s="339"/>
      <c r="F342" s="339"/>
      <c r="G342" s="339"/>
      <c r="H342" s="339"/>
      <c r="I342" s="339"/>
      <c r="J342" s="339"/>
      <c r="K342" s="339"/>
      <c r="L342" s="339"/>
      <c r="M342" s="339"/>
      <c r="N342" s="339"/>
      <c r="O342" s="340"/>
    </row>
    <row r="343" spans="1:15" s="19" customFormat="1" ht="12.75" customHeight="1" x14ac:dyDescent="0.25">
      <c r="A343" s="137"/>
      <c r="B343" s="401">
        <v>23.2</v>
      </c>
      <c r="C343" s="329" t="s">
        <v>86</v>
      </c>
      <c r="D343" s="329"/>
      <c r="E343" s="329"/>
      <c r="F343" s="329"/>
      <c r="G343" s="329"/>
      <c r="H343" s="329"/>
      <c r="I343" s="329"/>
      <c r="J343" s="329"/>
      <c r="K343" s="329"/>
      <c r="L343" s="329"/>
      <c r="M343" s="329"/>
      <c r="N343" s="330"/>
      <c r="O343" s="26"/>
    </row>
    <row r="344" spans="1:15" s="19" customFormat="1" ht="12.75" customHeight="1" x14ac:dyDescent="0.25">
      <c r="A344" s="137"/>
      <c r="B344" s="402"/>
      <c r="C344" s="333" t="s">
        <v>251</v>
      </c>
      <c r="D344" s="333"/>
      <c r="E344" s="333"/>
      <c r="F344" s="333"/>
      <c r="G344" s="333"/>
      <c r="H344" s="333"/>
      <c r="I344" s="333"/>
      <c r="J344" s="333"/>
      <c r="K344" s="333"/>
      <c r="L344" s="333"/>
      <c r="M344" s="333"/>
      <c r="N344" s="334"/>
      <c r="O344" s="17"/>
    </row>
    <row r="345" spans="1:15" s="19" customFormat="1" ht="12.75" customHeight="1" x14ac:dyDescent="0.25">
      <c r="A345" s="137"/>
      <c r="B345" s="402"/>
      <c r="C345" s="333" t="s">
        <v>252</v>
      </c>
      <c r="D345" s="333"/>
      <c r="E345" s="333"/>
      <c r="F345" s="333"/>
      <c r="G345" s="333"/>
      <c r="H345" s="333"/>
      <c r="I345" s="333"/>
      <c r="J345" s="333"/>
      <c r="K345" s="333"/>
      <c r="L345" s="333"/>
      <c r="M345" s="333"/>
      <c r="N345" s="334"/>
      <c r="O345" s="4"/>
    </row>
    <row r="346" spans="1:15" s="19" customFormat="1" ht="12.75" customHeight="1" x14ac:dyDescent="0.25">
      <c r="A346" s="137"/>
      <c r="B346" s="407"/>
      <c r="C346" s="499" t="s">
        <v>594</v>
      </c>
      <c r="D346" s="500"/>
      <c r="E346" s="500"/>
      <c r="F346" s="500"/>
      <c r="G346" s="500"/>
      <c r="H346" s="500"/>
      <c r="I346" s="500"/>
      <c r="J346" s="500"/>
      <c r="K346" s="500"/>
      <c r="L346" s="500"/>
      <c r="M346" s="500"/>
      <c r="N346" s="501"/>
      <c r="O346" s="18"/>
    </row>
    <row r="347" spans="1:15" s="113" customFormat="1" ht="12.75" customHeight="1" x14ac:dyDescent="0.25">
      <c r="A347" s="141"/>
      <c r="B347" s="197"/>
      <c r="C347" s="353" t="s">
        <v>848</v>
      </c>
      <c r="D347" s="398"/>
      <c r="E347" s="398"/>
      <c r="F347" s="398"/>
      <c r="G347" s="398"/>
      <c r="H347" s="398"/>
      <c r="I347" s="398"/>
      <c r="J347" s="398"/>
      <c r="K347" s="398"/>
      <c r="L347" s="398"/>
      <c r="M347" s="398"/>
      <c r="N347" s="398"/>
      <c r="O347" s="399"/>
    </row>
    <row r="348" spans="1:15" s="113" customFormat="1" ht="12.75" customHeight="1" x14ac:dyDescent="0.25">
      <c r="A348" s="141"/>
      <c r="B348" s="197"/>
      <c r="C348" s="392"/>
      <c r="D348" s="393"/>
      <c r="E348" s="393"/>
      <c r="F348" s="393"/>
      <c r="G348" s="393"/>
      <c r="H348" s="393"/>
      <c r="I348" s="393"/>
      <c r="J348" s="393"/>
      <c r="K348" s="393"/>
      <c r="L348" s="393"/>
      <c r="M348" s="393"/>
      <c r="N348" s="393"/>
      <c r="O348" s="394"/>
    </row>
    <row r="349" spans="1:15" s="113" customFormat="1" ht="12.75" customHeight="1" x14ac:dyDescent="0.25">
      <c r="A349" s="141"/>
      <c r="B349" s="197"/>
      <c r="C349" s="392"/>
      <c r="D349" s="393"/>
      <c r="E349" s="393"/>
      <c r="F349" s="393"/>
      <c r="G349" s="393"/>
      <c r="H349" s="393"/>
      <c r="I349" s="393"/>
      <c r="J349" s="393"/>
      <c r="K349" s="393"/>
      <c r="L349" s="393"/>
      <c r="M349" s="393"/>
      <c r="N349" s="393"/>
      <c r="O349" s="394"/>
    </row>
    <row r="350" spans="1:15" s="113" customFormat="1" ht="12.75" customHeight="1" x14ac:dyDescent="0.25">
      <c r="A350" s="141"/>
      <c r="B350" s="197"/>
      <c r="C350" s="395"/>
      <c r="D350" s="396"/>
      <c r="E350" s="396"/>
      <c r="F350" s="396"/>
      <c r="G350" s="396"/>
      <c r="H350" s="396"/>
      <c r="I350" s="396"/>
      <c r="J350" s="396"/>
      <c r="K350" s="396"/>
      <c r="L350" s="396"/>
      <c r="M350" s="396"/>
      <c r="N350" s="396"/>
      <c r="O350" s="397"/>
    </row>
    <row r="351" spans="1:15" s="19" customFormat="1" ht="25.5" customHeight="1" x14ac:dyDescent="0.25">
      <c r="A351" s="137"/>
      <c r="B351" s="401">
        <v>23.3</v>
      </c>
      <c r="C351" s="425" t="s">
        <v>859</v>
      </c>
      <c r="D351" s="426"/>
      <c r="E351" s="426"/>
      <c r="F351" s="426"/>
      <c r="G351" s="426"/>
      <c r="H351" s="426"/>
      <c r="I351" s="426"/>
      <c r="J351" s="426"/>
      <c r="K351" s="426"/>
      <c r="L351" s="426"/>
      <c r="M351" s="426"/>
      <c r="N351" s="426"/>
      <c r="O351" s="427"/>
    </row>
    <row r="352" spans="1:15" s="14" customFormat="1" ht="12.75" customHeight="1" x14ac:dyDescent="0.25">
      <c r="A352" s="137"/>
      <c r="B352" s="402"/>
      <c r="C352" s="316"/>
      <c r="D352" s="317"/>
      <c r="E352" s="317"/>
      <c r="F352" s="317"/>
      <c r="G352" s="317"/>
      <c r="H352" s="317"/>
      <c r="I352" s="317"/>
      <c r="J352" s="317"/>
      <c r="K352" s="317"/>
      <c r="L352" s="317"/>
      <c r="M352" s="317"/>
      <c r="N352" s="317"/>
      <c r="O352" s="318"/>
    </row>
    <row r="353" spans="1:15" s="14" customFormat="1" ht="12.75" customHeight="1" x14ac:dyDescent="0.25">
      <c r="A353" s="137"/>
      <c r="B353" s="402"/>
      <c r="C353" s="316"/>
      <c r="D353" s="317"/>
      <c r="E353" s="317"/>
      <c r="F353" s="317"/>
      <c r="G353" s="317"/>
      <c r="H353" s="317"/>
      <c r="I353" s="317"/>
      <c r="J353" s="317"/>
      <c r="K353" s="317"/>
      <c r="L353" s="317"/>
      <c r="M353" s="317"/>
      <c r="N353" s="317"/>
      <c r="O353" s="318"/>
    </row>
    <row r="354" spans="1:15" s="14" customFormat="1" ht="12.75" customHeight="1" thickBot="1" x14ac:dyDescent="0.3">
      <c r="A354" s="137"/>
      <c r="B354" s="406"/>
      <c r="C354" s="319"/>
      <c r="D354" s="320"/>
      <c r="E354" s="320"/>
      <c r="F354" s="320"/>
      <c r="G354" s="320"/>
      <c r="H354" s="320"/>
      <c r="I354" s="320"/>
      <c r="J354" s="320"/>
      <c r="K354" s="320"/>
      <c r="L354" s="320"/>
      <c r="M354" s="320"/>
      <c r="N354" s="320"/>
      <c r="O354" s="321"/>
    </row>
    <row r="355" spans="1:15" s="19" customFormat="1" ht="25.5" customHeight="1" x14ac:dyDescent="0.25">
      <c r="A355" s="137"/>
      <c r="B355" s="37">
        <v>24</v>
      </c>
      <c r="C355" s="412" t="s">
        <v>87</v>
      </c>
      <c r="D355" s="413"/>
      <c r="E355" s="413"/>
      <c r="F355" s="413"/>
      <c r="G355" s="413"/>
      <c r="H355" s="413"/>
      <c r="I355" s="413"/>
      <c r="J355" s="413"/>
      <c r="K355" s="413"/>
      <c r="L355" s="413"/>
      <c r="M355" s="413"/>
      <c r="N355" s="414"/>
      <c r="O355" s="129"/>
    </row>
    <row r="356" spans="1:15" s="19" customFormat="1" ht="12.75" customHeight="1" x14ac:dyDescent="0.25">
      <c r="A356" s="137"/>
      <c r="B356" s="403">
        <v>24.1</v>
      </c>
      <c r="C356" s="388" t="s">
        <v>88</v>
      </c>
      <c r="D356" s="388"/>
      <c r="E356" s="388"/>
      <c r="F356" s="388"/>
      <c r="G356" s="388"/>
      <c r="H356" s="388"/>
      <c r="I356" s="388"/>
      <c r="J356" s="388"/>
      <c r="K356" s="388"/>
      <c r="L356" s="388"/>
      <c r="M356" s="388"/>
      <c r="N356" s="389"/>
      <c r="O356" s="16"/>
    </row>
    <row r="357" spans="1:15" s="19" customFormat="1" ht="12.75" customHeight="1" x14ac:dyDescent="0.25">
      <c r="A357" s="137"/>
      <c r="B357" s="404"/>
      <c r="C357" s="390" t="s">
        <v>683</v>
      </c>
      <c r="D357" s="379"/>
      <c r="E357" s="379"/>
      <c r="F357" s="379"/>
      <c r="G357" s="379"/>
      <c r="H357" s="379"/>
      <c r="I357" s="379"/>
      <c r="J357" s="379"/>
      <c r="K357" s="379"/>
      <c r="L357" s="379"/>
      <c r="M357" s="379"/>
      <c r="N357" s="380"/>
      <c r="O357" s="125"/>
    </row>
    <row r="358" spans="1:15" s="19" customFormat="1" ht="12.75" customHeight="1" x14ac:dyDescent="0.25">
      <c r="A358" s="137"/>
      <c r="B358" s="404"/>
      <c r="C358" s="390" t="s">
        <v>684</v>
      </c>
      <c r="D358" s="379"/>
      <c r="E358" s="379"/>
      <c r="F358" s="379"/>
      <c r="G358" s="379"/>
      <c r="H358" s="379"/>
      <c r="I358" s="379"/>
      <c r="J358" s="379"/>
      <c r="K358" s="379"/>
      <c r="L358" s="379"/>
      <c r="M358" s="379"/>
      <c r="N358" s="380"/>
      <c r="O358" s="125"/>
    </row>
    <row r="359" spans="1:15" s="19" customFormat="1" ht="12.75" customHeight="1" x14ac:dyDescent="0.25">
      <c r="A359" s="137"/>
      <c r="B359" s="404"/>
      <c r="C359" s="379" t="s">
        <v>253</v>
      </c>
      <c r="D359" s="379"/>
      <c r="E359" s="379"/>
      <c r="F359" s="379"/>
      <c r="G359" s="379"/>
      <c r="H359" s="379"/>
      <c r="I359" s="379"/>
      <c r="J359" s="379"/>
      <c r="K359" s="379"/>
      <c r="L359" s="379"/>
      <c r="M359" s="379"/>
      <c r="N359" s="380"/>
      <c r="O359" s="125"/>
    </row>
    <row r="360" spans="1:15" s="19" customFormat="1" ht="12.75" customHeight="1" x14ac:dyDescent="0.25">
      <c r="A360" s="137"/>
      <c r="B360" s="404"/>
      <c r="C360" s="379" t="s">
        <v>254</v>
      </c>
      <c r="D360" s="379"/>
      <c r="E360" s="379"/>
      <c r="F360" s="379"/>
      <c r="G360" s="379"/>
      <c r="H360" s="379"/>
      <c r="I360" s="379"/>
      <c r="J360" s="379"/>
      <c r="K360" s="379"/>
      <c r="L360" s="379"/>
      <c r="M360" s="379"/>
      <c r="N360" s="380"/>
      <c r="O360" s="125"/>
    </row>
    <row r="361" spans="1:15" s="19" customFormat="1" ht="12.75" customHeight="1" x14ac:dyDescent="0.25">
      <c r="A361" s="137"/>
      <c r="B361" s="405"/>
      <c r="C361" s="379" t="s">
        <v>255</v>
      </c>
      <c r="D361" s="379"/>
      <c r="E361" s="379"/>
      <c r="F361" s="379"/>
      <c r="G361" s="379"/>
      <c r="H361" s="379"/>
      <c r="I361" s="379"/>
      <c r="J361" s="379"/>
      <c r="K361" s="379"/>
      <c r="L361" s="379"/>
      <c r="M361" s="379"/>
      <c r="N361" s="380"/>
      <c r="O361" s="125"/>
    </row>
    <row r="362" spans="1:15" s="19" customFormat="1" ht="12.75" customHeight="1" x14ac:dyDescent="0.25">
      <c r="A362" s="137"/>
      <c r="B362" s="403">
        <v>24.2</v>
      </c>
      <c r="C362" s="381" t="s">
        <v>685</v>
      </c>
      <c r="D362" s="350"/>
      <c r="E362" s="350"/>
      <c r="F362" s="350"/>
      <c r="G362" s="350"/>
      <c r="H362" s="350"/>
      <c r="I362" s="350"/>
      <c r="J362" s="350"/>
      <c r="K362" s="350"/>
      <c r="L362" s="350"/>
      <c r="M362" s="350"/>
      <c r="N362" s="382"/>
      <c r="O362" s="112"/>
    </row>
    <row r="363" spans="1:15" s="43" customFormat="1" ht="12.75" customHeight="1" x14ac:dyDescent="0.25">
      <c r="A363" s="137"/>
      <c r="B363" s="404"/>
      <c r="C363" s="391" t="s">
        <v>686</v>
      </c>
      <c r="D363" s="379"/>
      <c r="E363" s="379"/>
      <c r="F363" s="379"/>
      <c r="G363" s="379"/>
      <c r="H363" s="379"/>
      <c r="I363" s="379"/>
      <c r="J363" s="379"/>
      <c r="K363" s="379"/>
      <c r="L363" s="379"/>
      <c r="M363" s="379"/>
      <c r="N363" s="380"/>
      <c r="O363" s="124"/>
    </row>
    <row r="364" spans="1:15" s="19" customFormat="1" ht="12.75" customHeight="1" x14ac:dyDescent="0.25">
      <c r="A364" s="137"/>
      <c r="B364" s="404"/>
      <c r="C364" s="362" t="s">
        <v>763</v>
      </c>
      <c r="D364" s="363"/>
      <c r="E364" s="363"/>
      <c r="F364" s="363"/>
      <c r="G364" s="363"/>
      <c r="H364" s="363"/>
      <c r="I364" s="363"/>
      <c r="J364" s="363"/>
      <c r="K364" s="363"/>
      <c r="L364" s="363"/>
      <c r="M364" s="363"/>
      <c r="N364" s="363"/>
      <c r="O364" s="364"/>
    </row>
    <row r="365" spans="1:15" s="14" customFormat="1" ht="12.75" customHeight="1" x14ac:dyDescent="0.25">
      <c r="A365" s="137"/>
      <c r="B365" s="404"/>
      <c r="C365" s="343"/>
      <c r="D365" s="344"/>
      <c r="E365" s="344"/>
      <c r="F365" s="344"/>
      <c r="G365" s="344"/>
      <c r="H365" s="344"/>
      <c r="I365" s="344"/>
      <c r="J365" s="344"/>
      <c r="K365" s="344"/>
      <c r="L365" s="344"/>
      <c r="M365" s="344"/>
      <c r="N365" s="344"/>
      <c r="O365" s="345"/>
    </row>
    <row r="366" spans="1:15" s="14" customFormat="1" ht="12.75" customHeight="1" x14ac:dyDescent="0.25">
      <c r="A366" s="137"/>
      <c r="B366" s="404"/>
      <c r="C366" s="343"/>
      <c r="D366" s="344"/>
      <c r="E366" s="344"/>
      <c r="F366" s="344"/>
      <c r="G366" s="344"/>
      <c r="H366" s="344"/>
      <c r="I366" s="344"/>
      <c r="J366" s="344"/>
      <c r="K366" s="344"/>
      <c r="L366" s="344"/>
      <c r="M366" s="344"/>
      <c r="N366" s="344"/>
      <c r="O366" s="345"/>
    </row>
    <row r="367" spans="1:15" s="14" customFormat="1" ht="12.75" customHeight="1" x14ac:dyDescent="0.25">
      <c r="A367" s="137"/>
      <c r="B367" s="404"/>
      <c r="C367" s="346"/>
      <c r="D367" s="347"/>
      <c r="E367" s="347"/>
      <c r="F367" s="347"/>
      <c r="G367" s="347"/>
      <c r="H367" s="347"/>
      <c r="I367" s="347"/>
      <c r="J367" s="347"/>
      <c r="K367" s="347"/>
      <c r="L367" s="347"/>
      <c r="M367" s="347"/>
      <c r="N367" s="347"/>
      <c r="O367" s="348"/>
    </row>
    <row r="368" spans="1:15" s="19" customFormat="1" ht="12.75" customHeight="1" x14ac:dyDescent="0.25">
      <c r="A368" s="137"/>
      <c r="B368" s="404"/>
      <c r="C368" s="383" t="s">
        <v>256</v>
      </c>
      <c r="D368" s="384"/>
      <c r="E368" s="384"/>
      <c r="F368" s="384"/>
      <c r="G368" s="384"/>
      <c r="H368" s="384"/>
      <c r="I368" s="384"/>
      <c r="J368" s="384"/>
      <c r="K368" s="384"/>
      <c r="L368" s="384"/>
      <c r="M368" s="384"/>
      <c r="N368" s="385"/>
      <c r="O368" s="131"/>
    </row>
    <row r="369" spans="1:15" s="19" customFormat="1" ht="12.75" customHeight="1" x14ac:dyDescent="0.25">
      <c r="A369" s="137"/>
      <c r="B369" s="404"/>
      <c r="C369" s="386" t="s">
        <v>595</v>
      </c>
      <c r="D369" s="386"/>
      <c r="E369" s="386"/>
      <c r="F369" s="386"/>
      <c r="G369" s="386"/>
      <c r="H369" s="386"/>
      <c r="I369" s="386"/>
      <c r="J369" s="386"/>
      <c r="K369" s="386"/>
      <c r="L369" s="386"/>
      <c r="M369" s="386"/>
      <c r="N369" s="387"/>
      <c r="O369" s="125"/>
    </row>
    <row r="370" spans="1:15" s="19" customFormat="1" ht="12.75" customHeight="1" x14ac:dyDescent="0.25">
      <c r="A370" s="137"/>
      <c r="B370" s="404"/>
      <c r="C370" s="379" t="s">
        <v>257</v>
      </c>
      <c r="D370" s="379"/>
      <c r="E370" s="379"/>
      <c r="F370" s="379"/>
      <c r="G370" s="379"/>
      <c r="H370" s="379"/>
      <c r="I370" s="379"/>
      <c r="J370" s="379"/>
      <c r="K370" s="379"/>
      <c r="L370" s="379"/>
      <c r="M370" s="379"/>
      <c r="N370" s="380"/>
      <c r="O370" s="125"/>
    </row>
    <row r="371" spans="1:15" s="19" customFormat="1" ht="12.75" customHeight="1" x14ac:dyDescent="0.25">
      <c r="A371" s="137"/>
      <c r="B371" s="404"/>
      <c r="C371" s="379" t="s">
        <v>258</v>
      </c>
      <c r="D371" s="379"/>
      <c r="E371" s="379"/>
      <c r="F371" s="379"/>
      <c r="G371" s="379"/>
      <c r="H371" s="379"/>
      <c r="I371" s="379"/>
      <c r="J371" s="379"/>
      <c r="K371" s="379"/>
      <c r="L371" s="379"/>
      <c r="M371" s="379"/>
      <c r="N371" s="380"/>
      <c r="O371" s="125"/>
    </row>
    <row r="372" spans="1:15" s="19" customFormat="1" ht="12.75" customHeight="1" x14ac:dyDescent="0.25">
      <c r="A372" s="137"/>
      <c r="B372" s="405"/>
      <c r="C372" s="379" t="s">
        <v>259</v>
      </c>
      <c r="D372" s="379"/>
      <c r="E372" s="379"/>
      <c r="F372" s="379"/>
      <c r="G372" s="379"/>
      <c r="H372" s="379"/>
      <c r="I372" s="379"/>
      <c r="J372" s="379"/>
      <c r="K372" s="379"/>
      <c r="L372" s="379"/>
      <c r="M372" s="379"/>
      <c r="N372" s="380"/>
      <c r="O372" s="125"/>
    </row>
    <row r="373" spans="1:15" s="19" customFormat="1" ht="12.75" customHeight="1" x14ac:dyDescent="0.25">
      <c r="A373" s="137"/>
      <c r="B373" s="403">
        <v>24.3</v>
      </c>
      <c r="C373" s="388" t="s">
        <v>88</v>
      </c>
      <c r="D373" s="388"/>
      <c r="E373" s="388"/>
      <c r="F373" s="388"/>
      <c r="G373" s="388"/>
      <c r="H373" s="388"/>
      <c r="I373" s="388"/>
      <c r="J373" s="388"/>
      <c r="K373" s="388"/>
      <c r="L373" s="388"/>
      <c r="M373" s="388"/>
      <c r="N373" s="389"/>
      <c r="O373" s="16"/>
    </row>
    <row r="374" spans="1:15" s="19" customFormat="1" ht="12.75" customHeight="1" x14ac:dyDescent="0.25">
      <c r="A374" s="137"/>
      <c r="B374" s="404"/>
      <c r="C374" s="390" t="s">
        <v>861</v>
      </c>
      <c r="D374" s="379"/>
      <c r="E374" s="379"/>
      <c r="F374" s="379"/>
      <c r="G374" s="379"/>
      <c r="H374" s="379"/>
      <c r="I374" s="379"/>
      <c r="J374" s="379"/>
      <c r="K374" s="379"/>
      <c r="L374" s="379"/>
      <c r="M374" s="379"/>
      <c r="N374" s="380"/>
      <c r="O374" s="125"/>
    </row>
    <row r="375" spans="1:15" s="19" customFormat="1" ht="25.5" customHeight="1" thickBot="1" x14ac:dyDescent="0.3">
      <c r="A375" s="137"/>
      <c r="B375" s="404"/>
      <c r="C375" s="408" t="s">
        <v>812</v>
      </c>
      <c r="D375" s="409"/>
      <c r="E375" s="409"/>
      <c r="F375" s="409"/>
      <c r="G375" s="409"/>
      <c r="H375" s="409"/>
      <c r="I375" s="409"/>
      <c r="J375" s="409"/>
      <c r="K375" s="409"/>
      <c r="L375" s="409"/>
      <c r="M375" s="409"/>
      <c r="N375" s="410"/>
      <c r="O375" s="126"/>
    </row>
    <row r="376" spans="1:15" s="19" customFormat="1" ht="25.5" customHeight="1" x14ac:dyDescent="0.25">
      <c r="A376" s="137"/>
      <c r="B376" s="23">
        <v>25</v>
      </c>
      <c r="C376" s="323" t="s">
        <v>89</v>
      </c>
      <c r="D376" s="323"/>
      <c r="E376" s="323"/>
      <c r="F376" s="323"/>
      <c r="G376" s="323"/>
      <c r="H376" s="323"/>
      <c r="I376" s="323"/>
      <c r="J376" s="323"/>
      <c r="K376" s="323"/>
      <c r="L376" s="323"/>
      <c r="M376" s="323"/>
      <c r="N376" s="323"/>
      <c r="O376" s="3"/>
    </row>
    <row r="377" spans="1:15" s="19" customFormat="1" ht="12.75" customHeight="1" x14ac:dyDescent="0.25">
      <c r="A377" s="137"/>
      <c r="B377" s="377">
        <v>25.1</v>
      </c>
      <c r="C377" s="324" t="s">
        <v>90</v>
      </c>
      <c r="D377" s="324"/>
      <c r="E377" s="324"/>
      <c r="F377" s="324"/>
      <c r="G377" s="324"/>
      <c r="H377" s="324"/>
      <c r="I377" s="324"/>
      <c r="J377" s="324"/>
      <c r="K377" s="324"/>
      <c r="L377" s="324"/>
      <c r="M377" s="324"/>
      <c r="N377" s="324"/>
      <c r="O377" s="16"/>
    </row>
    <row r="378" spans="1:15" s="113" customFormat="1" ht="12.75" customHeight="1" x14ac:dyDescent="0.25">
      <c r="A378" s="137"/>
      <c r="B378" s="377"/>
      <c r="C378" s="325" t="s">
        <v>715</v>
      </c>
      <c r="D378" s="326"/>
      <c r="E378" s="326"/>
      <c r="F378" s="326"/>
      <c r="G378" s="326"/>
      <c r="H378" s="326"/>
      <c r="I378" s="326"/>
      <c r="J378" s="326"/>
      <c r="K378" s="326"/>
      <c r="L378" s="326"/>
      <c r="M378" s="326"/>
      <c r="N378" s="326"/>
      <c r="O378" s="4"/>
    </row>
    <row r="379" spans="1:15" s="19" customFormat="1" ht="12.75" customHeight="1" x14ac:dyDescent="0.25">
      <c r="A379" s="137"/>
      <c r="B379" s="377"/>
      <c r="C379" s="326" t="s">
        <v>256</v>
      </c>
      <c r="D379" s="326"/>
      <c r="E379" s="326"/>
      <c r="F379" s="326"/>
      <c r="G379" s="326"/>
      <c r="H379" s="326"/>
      <c r="I379" s="326"/>
      <c r="J379" s="326"/>
      <c r="K379" s="326"/>
      <c r="L379" s="326"/>
      <c r="M379" s="326"/>
      <c r="N379" s="326"/>
      <c r="O379" s="4"/>
    </row>
    <row r="380" spans="1:15" s="19" customFormat="1" ht="12.75" customHeight="1" x14ac:dyDescent="0.25">
      <c r="A380" s="137"/>
      <c r="B380" s="377"/>
      <c r="C380" s="485" t="s">
        <v>595</v>
      </c>
      <c r="D380" s="485"/>
      <c r="E380" s="485"/>
      <c r="F380" s="485"/>
      <c r="G380" s="485"/>
      <c r="H380" s="485"/>
      <c r="I380" s="485"/>
      <c r="J380" s="485"/>
      <c r="K380" s="485"/>
      <c r="L380" s="485"/>
      <c r="M380" s="485"/>
      <c r="N380" s="485"/>
      <c r="O380" s="17"/>
    </row>
    <row r="381" spans="1:15" s="19" customFormat="1" ht="12.75" customHeight="1" x14ac:dyDescent="0.25">
      <c r="A381" s="137"/>
      <c r="B381" s="377"/>
      <c r="C381" s="326" t="s">
        <v>257</v>
      </c>
      <c r="D381" s="326"/>
      <c r="E381" s="326"/>
      <c r="F381" s="326"/>
      <c r="G381" s="326"/>
      <c r="H381" s="326"/>
      <c r="I381" s="326"/>
      <c r="J381" s="326"/>
      <c r="K381" s="326"/>
      <c r="L381" s="326"/>
      <c r="M381" s="326"/>
      <c r="N381" s="326"/>
      <c r="O381" s="17"/>
    </row>
    <row r="382" spans="1:15" s="19" customFormat="1" ht="12.75" customHeight="1" x14ac:dyDescent="0.25">
      <c r="A382" s="137"/>
      <c r="B382" s="377"/>
      <c r="C382" s="326" t="s">
        <v>259</v>
      </c>
      <c r="D382" s="326"/>
      <c r="E382" s="326"/>
      <c r="F382" s="326"/>
      <c r="G382" s="326"/>
      <c r="H382" s="326"/>
      <c r="I382" s="326"/>
      <c r="J382" s="326"/>
      <c r="K382" s="326"/>
      <c r="L382" s="326"/>
      <c r="M382" s="326"/>
      <c r="N382" s="326"/>
      <c r="O382" s="17"/>
    </row>
    <row r="383" spans="1:15" s="31" customFormat="1" ht="12.75" customHeight="1" x14ac:dyDescent="0.25">
      <c r="A383" s="137"/>
      <c r="B383" s="374">
        <v>25.2</v>
      </c>
      <c r="C383" s="313" t="s">
        <v>764</v>
      </c>
      <c r="D383" s="314"/>
      <c r="E383" s="314"/>
      <c r="F383" s="314"/>
      <c r="G383" s="314"/>
      <c r="H383" s="314"/>
      <c r="I383" s="314"/>
      <c r="J383" s="314"/>
      <c r="K383" s="314"/>
      <c r="L383" s="314"/>
      <c r="M383" s="314"/>
      <c r="N383" s="314"/>
      <c r="O383" s="315"/>
    </row>
    <row r="384" spans="1:15" s="31" customFormat="1" ht="12.75" customHeight="1" x14ac:dyDescent="0.25">
      <c r="A384" s="137"/>
      <c r="B384" s="374"/>
      <c r="C384" s="307"/>
      <c r="D384" s="308"/>
      <c r="E384" s="308"/>
      <c r="F384" s="308"/>
      <c r="G384" s="308"/>
      <c r="H384" s="308"/>
      <c r="I384" s="308"/>
      <c r="J384" s="308"/>
      <c r="K384" s="308"/>
      <c r="L384" s="308"/>
      <c r="M384" s="308"/>
      <c r="N384" s="308"/>
      <c r="O384" s="309"/>
    </row>
    <row r="385" spans="1:15" s="31" customFormat="1" ht="12.75" customHeight="1" x14ac:dyDescent="0.25">
      <c r="A385" s="137"/>
      <c r="B385" s="374"/>
      <c r="C385" s="307"/>
      <c r="D385" s="308"/>
      <c r="E385" s="308"/>
      <c r="F385" s="308"/>
      <c r="G385" s="308"/>
      <c r="H385" s="308"/>
      <c r="I385" s="308"/>
      <c r="J385" s="308"/>
      <c r="K385" s="308"/>
      <c r="L385" s="308"/>
      <c r="M385" s="308"/>
      <c r="N385" s="308"/>
      <c r="O385" s="309"/>
    </row>
    <row r="386" spans="1:15" s="31" customFormat="1" ht="12.75" customHeight="1" thickBot="1" x14ac:dyDescent="0.3">
      <c r="A386" s="137"/>
      <c r="B386" s="375"/>
      <c r="C386" s="310"/>
      <c r="D386" s="311"/>
      <c r="E386" s="311"/>
      <c r="F386" s="311"/>
      <c r="G386" s="311"/>
      <c r="H386" s="311"/>
      <c r="I386" s="311"/>
      <c r="J386" s="311"/>
      <c r="K386" s="311"/>
      <c r="L386" s="311"/>
      <c r="M386" s="311"/>
      <c r="N386" s="311"/>
      <c r="O386" s="312"/>
    </row>
    <row r="387" spans="1:15" s="19" customFormat="1" ht="12.75" customHeight="1" x14ac:dyDescent="0.25">
      <c r="A387" s="137"/>
      <c r="B387" s="38">
        <v>26</v>
      </c>
      <c r="C387" s="415" t="s">
        <v>815</v>
      </c>
      <c r="D387" s="294"/>
      <c r="E387" s="294"/>
      <c r="F387" s="294"/>
      <c r="G387" s="294"/>
      <c r="H387" s="294"/>
      <c r="I387" s="294"/>
      <c r="J387" s="294"/>
      <c r="K387" s="294"/>
      <c r="L387" s="294"/>
      <c r="M387" s="294"/>
      <c r="N387" s="294"/>
      <c r="O387" s="129"/>
    </row>
    <row r="388" spans="1:15" s="19" customFormat="1" ht="12.75" customHeight="1" x14ac:dyDescent="0.25">
      <c r="A388" s="137"/>
      <c r="B388" s="371">
        <v>26.1</v>
      </c>
      <c r="C388" s="327" t="s">
        <v>91</v>
      </c>
      <c r="D388" s="327"/>
      <c r="E388" s="327"/>
      <c r="F388" s="327"/>
      <c r="G388" s="327"/>
      <c r="H388" s="327"/>
      <c r="I388" s="327"/>
      <c r="J388" s="327"/>
      <c r="K388" s="327"/>
      <c r="L388" s="327"/>
      <c r="M388" s="327"/>
      <c r="N388" s="327"/>
      <c r="O388" s="16"/>
    </row>
    <row r="389" spans="1:15" s="19" customFormat="1" ht="12.75" customHeight="1" x14ac:dyDescent="0.25">
      <c r="A389" s="137"/>
      <c r="B389" s="371"/>
      <c r="C389" s="322" t="s">
        <v>260</v>
      </c>
      <c r="D389" s="322"/>
      <c r="E389" s="322"/>
      <c r="F389" s="322"/>
      <c r="G389" s="322"/>
      <c r="H389" s="322"/>
      <c r="I389" s="322"/>
      <c r="J389" s="322"/>
      <c r="K389" s="322"/>
      <c r="L389" s="322"/>
      <c r="M389" s="322"/>
      <c r="N389" s="322"/>
      <c r="O389" s="125"/>
    </row>
    <row r="390" spans="1:15" s="19" customFormat="1" ht="12.75" customHeight="1" x14ac:dyDescent="0.25">
      <c r="A390" s="137"/>
      <c r="B390" s="371"/>
      <c r="C390" s="322" t="s">
        <v>261</v>
      </c>
      <c r="D390" s="322"/>
      <c r="E390" s="322"/>
      <c r="F390" s="322"/>
      <c r="G390" s="322"/>
      <c r="H390" s="322"/>
      <c r="I390" s="322"/>
      <c r="J390" s="322"/>
      <c r="K390" s="322"/>
      <c r="L390" s="322"/>
      <c r="M390" s="322"/>
      <c r="N390" s="322"/>
      <c r="O390" s="125"/>
    </row>
    <row r="391" spans="1:15" s="19" customFormat="1" ht="12.75" customHeight="1" x14ac:dyDescent="0.25">
      <c r="A391" s="137"/>
      <c r="B391" s="371"/>
      <c r="C391" s="322" t="s">
        <v>262</v>
      </c>
      <c r="D391" s="322"/>
      <c r="E391" s="322"/>
      <c r="F391" s="322"/>
      <c r="G391" s="322"/>
      <c r="H391" s="322"/>
      <c r="I391" s="322"/>
      <c r="J391" s="322"/>
      <c r="K391" s="322"/>
      <c r="L391" s="322"/>
      <c r="M391" s="322"/>
      <c r="N391" s="322"/>
      <c r="O391" s="125"/>
    </row>
    <row r="392" spans="1:15" s="19" customFormat="1" ht="12.75" customHeight="1" x14ac:dyDescent="0.25">
      <c r="A392" s="137"/>
      <c r="B392" s="371"/>
      <c r="C392" s="322" t="s">
        <v>263</v>
      </c>
      <c r="D392" s="322"/>
      <c r="E392" s="322"/>
      <c r="F392" s="322"/>
      <c r="G392" s="322"/>
      <c r="H392" s="322"/>
      <c r="I392" s="322"/>
      <c r="J392" s="322"/>
      <c r="K392" s="322"/>
      <c r="L392" s="322"/>
      <c r="M392" s="322"/>
      <c r="N392" s="322"/>
      <c r="O392" s="125"/>
    </row>
    <row r="393" spans="1:15" s="31" customFormat="1" ht="12.75" customHeight="1" x14ac:dyDescent="0.25">
      <c r="A393" s="137"/>
      <c r="B393" s="372">
        <v>26.2</v>
      </c>
      <c r="C393" s="304" t="s">
        <v>765</v>
      </c>
      <c r="D393" s="305"/>
      <c r="E393" s="305"/>
      <c r="F393" s="305"/>
      <c r="G393" s="305"/>
      <c r="H393" s="305"/>
      <c r="I393" s="305"/>
      <c r="J393" s="305"/>
      <c r="K393" s="305"/>
      <c r="L393" s="305"/>
      <c r="M393" s="305"/>
      <c r="N393" s="305"/>
      <c r="O393" s="306"/>
    </row>
    <row r="394" spans="1:15" s="31" customFormat="1" ht="12.75" customHeight="1" x14ac:dyDescent="0.25">
      <c r="A394" s="137"/>
      <c r="B394" s="372"/>
      <c r="C394" s="298"/>
      <c r="D394" s="299"/>
      <c r="E394" s="299"/>
      <c r="F394" s="299"/>
      <c r="G394" s="299"/>
      <c r="H394" s="299"/>
      <c r="I394" s="299"/>
      <c r="J394" s="299"/>
      <c r="K394" s="299"/>
      <c r="L394" s="299"/>
      <c r="M394" s="299"/>
      <c r="N394" s="299"/>
      <c r="O394" s="300"/>
    </row>
    <row r="395" spans="1:15" s="31" customFormat="1" ht="12.75" customHeight="1" x14ac:dyDescent="0.25">
      <c r="A395" s="137"/>
      <c r="B395" s="372"/>
      <c r="C395" s="298"/>
      <c r="D395" s="299"/>
      <c r="E395" s="299"/>
      <c r="F395" s="299"/>
      <c r="G395" s="299"/>
      <c r="H395" s="299"/>
      <c r="I395" s="299"/>
      <c r="J395" s="299"/>
      <c r="K395" s="299"/>
      <c r="L395" s="299"/>
      <c r="M395" s="299"/>
      <c r="N395" s="299"/>
      <c r="O395" s="300"/>
    </row>
    <row r="396" spans="1:15" s="31" customFormat="1" ht="12.75" customHeight="1" thickBot="1" x14ac:dyDescent="0.3">
      <c r="A396" s="137"/>
      <c r="B396" s="400"/>
      <c r="C396" s="301"/>
      <c r="D396" s="302"/>
      <c r="E396" s="302"/>
      <c r="F396" s="302"/>
      <c r="G396" s="302"/>
      <c r="H396" s="302"/>
      <c r="I396" s="302"/>
      <c r="J396" s="302"/>
      <c r="K396" s="302"/>
      <c r="L396" s="302"/>
      <c r="M396" s="302"/>
      <c r="N396" s="302"/>
      <c r="O396" s="303"/>
    </row>
    <row r="397" spans="1:15" s="19" customFormat="1" ht="25.5" customHeight="1" x14ac:dyDescent="0.25">
      <c r="A397" s="137"/>
      <c r="B397" s="24">
        <v>27</v>
      </c>
      <c r="C397" s="484" t="s">
        <v>92</v>
      </c>
      <c r="D397" s="450"/>
      <c r="E397" s="450"/>
      <c r="F397" s="450"/>
      <c r="G397" s="450"/>
      <c r="H397" s="450"/>
      <c r="I397" s="450"/>
      <c r="J397" s="450"/>
      <c r="K397" s="450"/>
      <c r="L397" s="450"/>
      <c r="M397" s="450"/>
      <c r="N397" s="451"/>
      <c r="O397" s="200"/>
    </row>
    <row r="398" spans="1:15" s="19" customFormat="1" ht="25.5" customHeight="1" x14ac:dyDescent="0.25">
      <c r="A398" s="137"/>
      <c r="B398" s="401">
        <v>27.1</v>
      </c>
      <c r="C398" s="295" t="s">
        <v>766</v>
      </c>
      <c r="D398" s="341"/>
      <c r="E398" s="341"/>
      <c r="F398" s="341"/>
      <c r="G398" s="341"/>
      <c r="H398" s="341"/>
      <c r="I398" s="341"/>
      <c r="J398" s="341"/>
      <c r="K398" s="341"/>
      <c r="L398" s="341"/>
      <c r="M398" s="341"/>
      <c r="N398" s="341"/>
      <c r="O398" s="342"/>
    </row>
    <row r="399" spans="1:15" s="14" customFormat="1" ht="12.75" customHeight="1" x14ac:dyDescent="0.25">
      <c r="A399" s="137"/>
      <c r="B399" s="402"/>
      <c r="C399" s="316"/>
      <c r="D399" s="317"/>
      <c r="E399" s="317"/>
      <c r="F399" s="317"/>
      <c r="G399" s="317"/>
      <c r="H399" s="317"/>
      <c r="I399" s="317"/>
      <c r="J399" s="317"/>
      <c r="K399" s="317"/>
      <c r="L399" s="317"/>
      <c r="M399" s="317"/>
      <c r="N399" s="317"/>
      <c r="O399" s="318"/>
    </row>
    <row r="400" spans="1:15" s="14" customFormat="1" ht="12.75" customHeight="1" x14ac:dyDescent="0.25">
      <c r="A400" s="137"/>
      <c r="B400" s="402"/>
      <c r="C400" s="316"/>
      <c r="D400" s="317"/>
      <c r="E400" s="317"/>
      <c r="F400" s="317"/>
      <c r="G400" s="317"/>
      <c r="H400" s="317"/>
      <c r="I400" s="317"/>
      <c r="J400" s="317"/>
      <c r="K400" s="317"/>
      <c r="L400" s="317"/>
      <c r="M400" s="317"/>
      <c r="N400" s="317"/>
      <c r="O400" s="318"/>
    </row>
    <row r="401" spans="1:15" s="14" customFormat="1" ht="12.75" customHeight="1" x14ac:dyDescent="0.25">
      <c r="A401" s="137"/>
      <c r="B401" s="407"/>
      <c r="C401" s="338"/>
      <c r="D401" s="339"/>
      <c r="E401" s="339"/>
      <c r="F401" s="339"/>
      <c r="G401" s="339"/>
      <c r="H401" s="339"/>
      <c r="I401" s="339"/>
      <c r="J401" s="339"/>
      <c r="K401" s="339"/>
      <c r="L401" s="339"/>
      <c r="M401" s="339"/>
      <c r="N401" s="339"/>
      <c r="O401" s="340"/>
    </row>
    <row r="402" spans="1:15" s="19" customFormat="1" ht="25.5" customHeight="1" thickBot="1" x14ac:dyDescent="0.3">
      <c r="A402" s="137"/>
      <c r="B402" s="102">
        <v>27.2</v>
      </c>
      <c r="C402" s="449" t="s">
        <v>682</v>
      </c>
      <c r="D402" s="450"/>
      <c r="E402" s="450"/>
      <c r="F402" s="450"/>
      <c r="G402" s="450"/>
      <c r="H402" s="450"/>
      <c r="I402" s="450"/>
      <c r="J402" s="450"/>
      <c r="K402" s="450"/>
      <c r="L402" s="450"/>
      <c r="M402" s="450"/>
      <c r="N402" s="451"/>
      <c r="O402" s="25"/>
    </row>
    <row r="403" spans="1:15" s="19" customFormat="1" ht="12.75" customHeight="1" x14ac:dyDescent="0.25">
      <c r="A403" s="137"/>
      <c r="B403" s="38">
        <v>28</v>
      </c>
      <c r="C403" s="294" t="s">
        <v>93</v>
      </c>
      <c r="D403" s="294"/>
      <c r="E403" s="294"/>
      <c r="F403" s="294"/>
      <c r="G403" s="294"/>
      <c r="H403" s="294"/>
      <c r="I403" s="294"/>
      <c r="J403" s="294"/>
      <c r="K403" s="294"/>
      <c r="L403" s="294"/>
      <c r="M403" s="294"/>
      <c r="N403" s="294"/>
      <c r="O403" s="129"/>
    </row>
    <row r="404" spans="1:15" s="19" customFormat="1" ht="12.75" customHeight="1" x14ac:dyDescent="0.25">
      <c r="A404" s="137"/>
      <c r="B404" s="371">
        <v>28.1</v>
      </c>
      <c r="C404" s="327" t="s">
        <v>94</v>
      </c>
      <c r="D404" s="327"/>
      <c r="E404" s="327"/>
      <c r="F404" s="327"/>
      <c r="G404" s="327"/>
      <c r="H404" s="327"/>
      <c r="I404" s="327"/>
      <c r="J404" s="327"/>
      <c r="K404" s="327"/>
      <c r="L404" s="327"/>
      <c r="M404" s="327"/>
      <c r="N404" s="327"/>
      <c r="O404" s="16"/>
    </row>
    <row r="405" spans="1:15" s="19" customFormat="1" ht="12.75" customHeight="1" x14ac:dyDescent="0.25">
      <c r="A405" s="137"/>
      <c r="B405" s="371"/>
      <c r="C405" s="322" t="s">
        <v>264</v>
      </c>
      <c r="D405" s="322"/>
      <c r="E405" s="322"/>
      <c r="F405" s="322"/>
      <c r="G405" s="322"/>
      <c r="H405" s="322"/>
      <c r="I405" s="322"/>
      <c r="J405" s="322"/>
      <c r="K405" s="322"/>
      <c r="L405" s="322"/>
      <c r="M405" s="322"/>
      <c r="N405" s="322"/>
      <c r="O405" s="125"/>
    </row>
    <row r="406" spans="1:15" s="19" customFormat="1" ht="12.75" customHeight="1" x14ac:dyDescent="0.25">
      <c r="A406" s="137"/>
      <c r="B406" s="371"/>
      <c r="C406" s="352" t="s">
        <v>813</v>
      </c>
      <c r="D406" s="322"/>
      <c r="E406" s="322"/>
      <c r="F406" s="322"/>
      <c r="G406" s="322"/>
      <c r="H406" s="322"/>
      <c r="I406" s="322"/>
      <c r="J406" s="322"/>
      <c r="K406" s="322"/>
      <c r="L406" s="322"/>
      <c r="M406" s="322"/>
      <c r="N406" s="322"/>
      <c r="O406" s="125"/>
    </row>
    <row r="407" spans="1:15" s="19" customFormat="1" ht="12.75" customHeight="1" x14ac:dyDescent="0.25">
      <c r="A407" s="137"/>
      <c r="B407" s="371"/>
      <c r="C407" s="322" t="s">
        <v>265</v>
      </c>
      <c r="D407" s="322"/>
      <c r="E407" s="322"/>
      <c r="F407" s="322"/>
      <c r="G407" s="322"/>
      <c r="H407" s="322"/>
      <c r="I407" s="322"/>
      <c r="J407" s="322"/>
      <c r="K407" s="322"/>
      <c r="L407" s="322"/>
      <c r="M407" s="322"/>
      <c r="N407" s="322"/>
      <c r="O407" s="125"/>
    </row>
    <row r="408" spans="1:15" s="31" customFormat="1" ht="12.75" customHeight="1" x14ac:dyDescent="0.25">
      <c r="A408" s="137"/>
      <c r="B408" s="372">
        <v>28.2</v>
      </c>
      <c r="C408" s="304" t="s">
        <v>767</v>
      </c>
      <c r="D408" s="305"/>
      <c r="E408" s="305"/>
      <c r="F408" s="305"/>
      <c r="G408" s="305"/>
      <c r="H408" s="305"/>
      <c r="I408" s="305"/>
      <c r="J408" s="305"/>
      <c r="K408" s="305"/>
      <c r="L408" s="305"/>
      <c r="M408" s="305"/>
      <c r="N408" s="305"/>
      <c r="O408" s="306"/>
    </row>
    <row r="409" spans="1:15" s="31" customFormat="1" ht="12.75" customHeight="1" x14ac:dyDescent="0.25">
      <c r="A409" s="137"/>
      <c r="B409" s="372"/>
      <c r="C409" s="298"/>
      <c r="D409" s="299"/>
      <c r="E409" s="299"/>
      <c r="F409" s="299"/>
      <c r="G409" s="299"/>
      <c r="H409" s="299"/>
      <c r="I409" s="299"/>
      <c r="J409" s="299"/>
      <c r="K409" s="299"/>
      <c r="L409" s="299"/>
      <c r="M409" s="299"/>
      <c r="N409" s="299"/>
      <c r="O409" s="300"/>
    </row>
    <row r="410" spans="1:15" s="31" customFormat="1" ht="12.75" customHeight="1" x14ac:dyDescent="0.25">
      <c r="A410" s="137"/>
      <c r="B410" s="372"/>
      <c r="C410" s="298"/>
      <c r="D410" s="299"/>
      <c r="E410" s="299"/>
      <c r="F410" s="299"/>
      <c r="G410" s="299"/>
      <c r="H410" s="299"/>
      <c r="I410" s="299"/>
      <c r="J410" s="299"/>
      <c r="K410" s="299"/>
      <c r="L410" s="299"/>
      <c r="M410" s="299"/>
      <c r="N410" s="299"/>
      <c r="O410" s="300"/>
    </row>
    <row r="411" spans="1:15" s="31" customFormat="1" ht="12.75" customHeight="1" thickBot="1" x14ac:dyDescent="0.3">
      <c r="A411" s="137"/>
      <c r="B411" s="400"/>
      <c r="C411" s="301"/>
      <c r="D411" s="302"/>
      <c r="E411" s="302"/>
      <c r="F411" s="302"/>
      <c r="G411" s="302"/>
      <c r="H411" s="302"/>
      <c r="I411" s="302"/>
      <c r="J411" s="302"/>
      <c r="K411" s="302"/>
      <c r="L411" s="302"/>
      <c r="M411" s="302"/>
      <c r="N411" s="302"/>
      <c r="O411" s="303"/>
    </row>
    <row r="412" spans="1:15" s="19" customFormat="1" ht="25.5" customHeight="1" x14ac:dyDescent="0.25">
      <c r="A412" s="137"/>
      <c r="B412" s="24">
        <v>29</v>
      </c>
      <c r="C412" s="328" t="s">
        <v>95</v>
      </c>
      <c r="D412" s="329"/>
      <c r="E412" s="329"/>
      <c r="F412" s="329"/>
      <c r="G412" s="329"/>
      <c r="H412" s="329"/>
      <c r="I412" s="329"/>
      <c r="J412" s="329"/>
      <c r="K412" s="329"/>
      <c r="L412" s="329"/>
      <c r="M412" s="329"/>
      <c r="N412" s="330"/>
      <c r="O412" s="34"/>
    </row>
    <row r="413" spans="1:15" s="19" customFormat="1" ht="12.75" customHeight="1" x14ac:dyDescent="0.25">
      <c r="A413" s="137"/>
      <c r="B413" s="401">
        <v>29.1</v>
      </c>
      <c r="C413" s="331" t="s">
        <v>96</v>
      </c>
      <c r="D413" s="331"/>
      <c r="E413" s="331"/>
      <c r="F413" s="331"/>
      <c r="G413" s="331"/>
      <c r="H413" s="331"/>
      <c r="I413" s="331"/>
      <c r="J413" s="331"/>
      <c r="K413" s="331"/>
      <c r="L413" s="331"/>
      <c r="M413" s="331"/>
      <c r="N413" s="332"/>
      <c r="O413" s="16"/>
    </row>
    <row r="414" spans="1:15" s="19" customFormat="1" ht="12.75" customHeight="1" x14ac:dyDescent="0.25">
      <c r="A414" s="137"/>
      <c r="B414" s="402"/>
      <c r="C414" s="333" t="s">
        <v>266</v>
      </c>
      <c r="D414" s="333"/>
      <c r="E414" s="333"/>
      <c r="F414" s="333"/>
      <c r="G414" s="333"/>
      <c r="H414" s="333"/>
      <c r="I414" s="333"/>
      <c r="J414" s="333"/>
      <c r="K414" s="333"/>
      <c r="L414" s="333"/>
      <c r="M414" s="333"/>
      <c r="N414" s="334"/>
      <c r="O414" s="17"/>
    </row>
    <row r="415" spans="1:15" s="19" customFormat="1" ht="12.75" customHeight="1" x14ac:dyDescent="0.25">
      <c r="A415" s="137"/>
      <c r="B415" s="402"/>
      <c r="C415" s="333" t="s">
        <v>267</v>
      </c>
      <c r="D415" s="333"/>
      <c r="E415" s="333"/>
      <c r="F415" s="333"/>
      <c r="G415" s="333"/>
      <c r="H415" s="333"/>
      <c r="I415" s="333"/>
      <c r="J415" s="333"/>
      <c r="K415" s="333"/>
      <c r="L415" s="333"/>
      <c r="M415" s="333"/>
      <c r="N415" s="334"/>
      <c r="O415" s="17"/>
    </row>
    <row r="416" spans="1:15" s="19" customFormat="1" ht="12.75" customHeight="1" x14ac:dyDescent="0.25">
      <c r="A416" s="137"/>
      <c r="B416" s="402"/>
      <c r="C416" s="333" t="s">
        <v>268</v>
      </c>
      <c r="D416" s="333"/>
      <c r="E416" s="333"/>
      <c r="F416" s="333"/>
      <c r="G416" s="333"/>
      <c r="H416" s="333"/>
      <c r="I416" s="333"/>
      <c r="J416" s="333"/>
      <c r="K416" s="333"/>
      <c r="L416" s="333"/>
      <c r="M416" s="333"/>
      <c r="N416" s="334"/>
      <c r="O416" s="17"/>
    </row>
    <row r="417" spans="1:15" s="19" customFormat="1" ht="12.75" customHeight="1" x14ac:dyDescent="0.25">
      <c r="A417" s="137"/>
      <c r="B417" s="402"/>
      <c r="C417" s="333" t="s">
        <v>269</v>
      </c>
      <c r="D417" s="333"/>
      <c r="E417" s="333"/>
      <c r="F417" s="333"/>
      <c r="G417" s="333"/>
      <c r="H417" s="333"/>
      <c r="I417" s="333"/>
      <c r="J417" s="333"/>
      <c r="K417" s="333"/>
      <c r="L417" s="333"/>
      <c r="M417" s="333"/>
      <c r="N417" s="334"/>
      <c r="O417" s="17"/>
    </row>
    <row r="418" spans="1:15" s="19" customFormat="1" ht="12.75" customHeight="1" x14ac:dyDescent="0.25">
      <c r="A418" s="137"/>
      <c r="B418" s="402"/>
      <c r="C418" s="423" t="s">
        <v>614</v>
      </c>
      <c r="D418" s="333"/>
      <c r="E418" s="333"/>
      <c r="F418" s="333"/>
      <c r="G418" s="333"/>
      <c r="H418" s="333"/>
      <c r="I418" s="333"/>
      <c r="J418" s="333"/>
      <c r="K418" s="333"/>
      <c r="L418" s="333"/>
      <c r="M418" s="333"/>
      <c r="N418" s="334"/>
      <c r="O418" s="17"/>
    </row>
    <row r="419" spans="1:15" s="19" customFormat="1" ht="25.5" customHeight="1" x14ac:dyDescent="0.25">
      <c r="A419" s="137"/>
      <c r="B419" s="402"/>
      <c r="C419" s="333" t="s">
        <v>270</v>
      </c>
      <c r="D419" s="333"/>
      <c r="E419" s="333"/>
      <c r="F419" s="333"/>
      <c r="G419" s="333"/>
      <c r="H419" s="333"/>
      <c r="I419" s="333"/>
      <c r="J419" s="333"/>
      <c r="K419" s="333"/>
      <c r="L419" s="333"/>
      <c r="M419" s="333"/>
      <c r="N419" s="334"/>
      <c r="O419" s="17"/>
    </row>
    <row r="420" spans="1:15" s="19" customFormat="1" ht="12.75" customHeight="1" x14ac:dyDescent="0.25">
      <c r="A420" s="137"/>
      <c r="B420" s="407"/>
      <c r="C420" s="336" t="s">
        <v>271</v>
      </c>
      <c r="D420" s="336"/>
      <c r="E420" s="336"/>
      <c r="F420" s="336"/>
      <c r="G420" s="336"/>
      <c r="H420" s="336"/>
      <c r="I420" s="336"/>
      <c r="J420" s="336"/>
      <c r="K420" s="336"/>
      <c r="L420" s="336"/>
      <c r="M420" s="336"/>
      <c r="N420" s="337"/>
      <c r="O420" s="18"/>
    </row>
    <row r="421" spans="1:15" s="19" customFormat="1" ht="12.75" customHeight="1" x14ac:dyDescent="0.25">
      <c r="A421" s="137"/>
      <c r="B421" s="401">
        <v>29.2</v>
      </c>
      <c r="C421" s="295" t="s">
        <v>817</v>
      </c>
      <c r="D421" s="341"/>
      <c r="E421" s="341"/>
      <c r="F421" s="341"/>
      <c r="G421" s="341"/>
      <c r="H421" s="341"/>
      <c r="I421" s="341"/>
      <c r="J421" s="341"/>
      <c r="K421" s="341"/>
      <c r="L421" s="341"/>
      <c r="M421" s="341"/>
      <c r="N421" s="341"/>
      <c r="O421" s="342"/>
    </row>
    <row r="422" spans="1:15" s="14" customFormat="1" ht="12.75" customHeight="1" x14ac:dyDescent="0.25">
      <c r="A422" s="137"/>
      <c r="B422" s="402"/>
      <c r="C422" s="316"/>
      <c r="D422" s="317"/>
      <c r="E422" s="317"/>
      <c r="F422" s="317"/>
      <c r="G422" s="317"/>
      <c r="H422" s="317"/>
      <c r="I422" s="317"/>
      <c r="J422" s="317"/>
      <c r="K422" s="317"/>
      <c r="L422" s="317"/>
      <c r="M422" s="317"/>
      <c r="N422" s="317"/>
      <c r="O422" s="318"/>
    </row>
    <row r="423" spans="1:15" s="14" customFormat="1" ht="12.75" customHeight="1" x14ac:dyDescent="0.25">
      <c r="A423" s="137"/>
      <c r="B423" s="402"/>
      <c r="C423" s="316"/>
      <c r="D423" s="317"/>
      <c r="E423" s="317"/>
      <c r="F423" s="317"/>
      <c r="G423" s="317"/>
      <c r="H423" s="317"/>
      <c r="I423" s="317"/>
      <c r="J423" s="317"/>
      <c r="K423" s="317"/>
      <c r="L423" s="317"/>
      <c r="M423" s="317"/>
      <c r="N423" s="317"/>
      <c r="O423" s="318"/>
    </row>
    <row r="424" spans="1:15" s="14" customFormat="1" ht="12.75" customHeight="1" thickBot="1" x14ac:dyDescent="0.3">
      <c r="A424" s="137"/>
      <c r="B424" s="402"/>
      <c r="C424" s="319"/>
      <c r="D424" s="320"/>
      <c r="E424" s="320"/>
      <c r="F424" s="320"/>
      <c r="G424" s="320"/>
      <c r="H424" s="320"/>
      <c r="I424" s="320"/>
      <c r="J424" s="320"/>
      <c r="K424" s="320"/>
      <c r="L424" s="320"/>
      <c r="M424" s="320"/>
      <c r="N424" s="320"/>
      <c r="O424" s="321"/>
    </row>
    <row r="425" spans="1:15" s="19" customFormat="1" ht="12.75" customHeight="1" x14ac:dyDescent="0.25">
      <c r="A425" s="137"/>
      <c r="B425" s="44">
        <v>30</v>
      </c>
      <c r="C425" s="294" t="s">
        <v>97</v>
      </c>
      <c r="D425" s="294"/>
      <c r="E425" s="294"/>
      <c r="F425" s="294"/>
      <c r="G425" s="294"/>
      <c r="H425" s="294"/>
      <c r="I425" s="294"/>
      <c r="J425" s="294"/>
      <c r="K425" s="294"/>
      <c r="L425" s="294"/>
      <c r="M425" s="294"/>
      <c r="N425" s="294"/>
      <c r="O425" s="129"/>
    </row>
    <row r="426" spans="1:15" s="19" customFormat="1" ht="12.75" customHeight="1" x14ac:dyDescent="0.25">
      <c r="A426" s="137"/>
      <c r="B426" s="371">
        <v>30.1</v>
      </c>
      <c r="C426" s="327" t="s">
        <v>98</v>
      </c>
      <c r="D426" s="327"/>
      <c r="E426" s="327"/>
      <c r="F426" s="327"/>
      <c r="G426" s="327"/>
      <c r="H426" s="327"/>
      <c r="I426" s="327"/>
      <c r="J426" s="327"/>
      <c r="K426" s="327"/>
      <c r="L426" s="327"/>
      <c r="M426" s="327"/>
      <c r="N426" s="327"/>
      <c r="O426" s="45"/>
    </row>
    <row r="427" spans="1:15" s="19" customFormat="1" ht="12.75" customHeight="1" x14ac:dyDescent="0.25">
      <c r="A427" s="137"/>
      <c r="B427" s="371"/>
      <c r="C427" s="322" t="s">
        <v>272</v>
      </c>
      <c r="D427" s="322"/>
      <c r="E427" s="322"/>
      <c r="F427" s="322"/>
      <c r="G427" s="322"/>
      <c r="H427" s="322"/>
      <c r="I427" s="322"/>
      <c r="J427" s="322"/>
      <c r="K427" s="322"/>
      <c r="L427" s="322"/>
      <c r="M427" s="322"/>
      <c r="N427" s="322"/>
      <c r="O427" s="125"/>
    </row>
    <row r="428" spans="1:15" s="19" customFormat="1" ht="12.75" customHeight="1" x14ac:dyDescent="0.25">
      <c r="A428" s="137"/>
      <c r="B428" s="371"/>
      <c r="C428" s="322" t="s">
        <v>273</v>
      </c>
      <c r="D428" s="322"/>
      <c r="E428" s="322"/>
      <c r="F428" s="322"/>
      <c r="G428" s="322"/>
      <c r="H428" s="322"/>
      <c r="I428" s="322"/>
      <c r="J428" s="322"/>
      <c r="K428" s="322"/>
      <c r="L428" s="322"/>
      <c r="M428" s="322"/>
      <c r="N428" s="322"/>
      <c r="O428" s="125"/>
    </row>
    <row r="429" spans="1:15" s="19" customFormat="1" ht="25.5" customHeight="1" x14ac:dyDescent="0.25">
      <c r="A429" s="137"/>
      <c r="B429" s="371"/>
      <c r="C429" s="322" t="s">
        <v>274</v>
      </c>
      <c r="D429" s="322"/>
      <c r="E429" s="322"/>
      <c r="F429" s="322"/>
      <c r="G429" s="322"/>
      <c r="H429" s="322"/>
      <c r="I429" s="322"/>
      <c r="J429" s="322"/>
      <c r="K429" s="322"/>
      <c r="L429" s="322"/>
      <c r="M429" s="322"/>
      <c r="N429" s="322"/>
      <c r="O429" s="125"/>
    </row>
    <row r="430" spans="1:15" s="19" customFormat="1" ht="12.75" customHeight="1" x14ac:dyDescent="0.25">
      <c r="A430" s="137"/>
      <c r="B430" s="371">
        <v>30.2</v>
      </c>
      <c r="C430" s="327" t="s">
        <v>99</v>
      </c>
      <c r="D430" s="327"/>
      <c r="E430" s="327"/>
      <c r="F430" s="327"/>
      <c r="G430" s="327"/>
      <c r="H430" s="327"/>
      <c r="I430" s="327"/>
      <c r="J430" s="327"/>
      <c r="K430" s="327"/>
      <c r="L430" s="327"/>
      <c r="M430" s="327"/>
      <c r="N430" s="327"/>
      <c r="O430" s="45"/>
    </row>
    <row r="431" spans="1:15" s="19" customFormat="1" ht="12.75" customHeight="1" x14ac:dyDescent="0.25">
      <c r="A431" s="137"/>
      <c r="B431" s="371"/>
      <c r="C431" s="322" t="s">
        <v>275</v>
      </c>
      <c r="D431" s="322"/>
      <c r="E431" s="322"/>
      <c r="F431" s="322"/>
      <c r="G431" s="322"/>
      <c r="H431" s="322"/>
      <c r="I431" s="322"/>
      <c r="J431" s="322"/>
      <c r="K431" s="322"/>
      <c r="L431" s="322"/>
      <c r="M431" s="322"/>
      <c r="N431" s="322"/>
      <c r="O431" s="125"/>
    </row>
    <row r="432" spans="1:15" s="19" customFormat="1" ht="12.75" customHeight="1" thickBot="1" x14ac:dyDescent="0.3">
      <c r="A432" s="137"/>
      <c r="B432" s="448"/>
      <c r="C432" s="411" t="s">
        <v>276</v>
      </c>
      <c r="D432" s="411"/>
      <c r="E432" s="411"/>
      <c r="F432" s="411"/>
      <c r="G432" s="411"/>
      <c r="H432" s="411"/>
      <c r="I432" s="411"/>
      <c r="J432" s="411"/>
      <c r="K432" s="411"/>
      <c r="L432" s="411"/>
      <c r="M432" s="411"/>
      <c r="N432" s="411"/>
      <c r="O432" s="130"/>
    </row>
    <row r="433" spans="1:15" s="19" customFormat="1" ht="38.25" customHeight="1" x14ac:dyDescent="0.25">
      <c r="A433" s="137"/>
      <c r="B433" s="24">
        <v>31</v>
      </c>
      <c r="C433" s="328" t="s">
        <v>100</v>
      </c>
      <c r="D433" s="329"/>
      <c r="E433" s="329"/>
      <c r="F433" s="329"/>
      <c r="G433" s="329"/>
      <c r="H433" s="329"/>
      <c r="I433" s="329"/>
      <c r="J433" s="329"/>
      <c r="K433" s="329"/>
      <c r="L433" s="329"/>
      <c r="M433" s="329"/>
      <c r="N433" s="330"/>
      <c r="O433" s="34"/>
    </row>
    <row r="434" spans="1:15" s="19" customFormat="1" ht="12.75" customHeight="1" x14ac:dyDescent="0.25">
      <c r="A434" s="137"/>
      <c r="B434" s="401">
        <v>31.1</v>
      </c>
      <c r="C434" s="331" t="s">
        <v>101</v>
      </c>
      <c r="D434" s="331"/>
      <c r="E434" s="331"/>
      <c r="F434" s="331"/>
      <c r="G434" s="331"/>
      <c r="H434" s="331"/>
      <c r="I434" s="331"/>
      <c r="J434" s="331"/>
      <c r="K434" s="331"/>
      <c r="L434" s="331"/>
      <c r="M434" s="331"/>
      <c r="N434" s="332"/>
      <c r="O434" s="16"/>
    </row>
    <row r="435" spans="1:15" s="19" customFormat="1" ht="12.75" customHeight="1" x14ac:dyDescent="0.25">
      <c r="A435" s="137"/>
      <c r="B435" s="402"/>
      <c r="C435" s="333" t="s">
        <v>277</v>
      </c>
      <c r="D435" s="333"/>
      <c r="E435" s="333"/>
      <c r="F435" s="333"/>
      <c r="G435" s="333"/>
      <c r="H435" s="333"/>
      <c r="I435" s="333"/>
      <c r="J435" s="333"/>
      <c r="K435" s="333"/>
      <c r="L435" s="333"/>
      <c r="M435" s="333"/>
      <c r="N435" s="334"/>
      <c r="O435" s="17"/>
    </row>
    <row r="436" spans="1:15" s="19" customFormat="1" ht="12.75" customHeight="1" x14ac:dyDescent="0.25">
      <c r="A436" s="137"/>
      <c r="B436" s="402"/>
      <c r="C436" s="333" t="s">
        <v>278</v>
      </c>
      <c r="D436" s="333"/>
      <c r="E436" s="333"/>
      <c r="F436" s="333"/>
      <c r="G436" s="333"/>
      <c r="H436" s="333"/>
      <c r="I436" s="333"/>
      <c r="J436" s="333"/>
      <c r="K436" s="333"/>
      <c r="L436" s="333"/>
      <c r="M436" s="333"/>
      <c r="N436" s="334"/>
      <c r="O436" s="17"/>
    </row>
    <row r="437" spans="1:15" s="19" customFormat="1" ht="12.75" customHeight="1" x14ac:dyDescent="0.25">
      <c r="A437" s="137"/>
      <c r="B437" s="407"/>
      <c r="C437" s="333" t="s">
        <v>279</v>
      </c>
      <c r="D437" s="333"/>
      <c r="E437" s="333"/>
      <c r="F437" s="333"/>
      <c r="G437" s="333"/>
      <c r="H437" s="333"/>
      <c r="I437" s="333"/>
      <c r="J437" s="333"/>
      <c r="K437" s="333"/>
      <c r="L437" s="333"/>
      <c r="M437" s="333"/>
      <c r="N437" s="334"/>
      <c r="O437" s="17"/>
    </row>
    <row r="438" spans="1:15" s="19" customFormat="1" ht="12.75" customHeight="1" x14ac:dyDescent="0.25">
      <c r="A438" s="137"/>
      <c r="B438" s="401">
        <v>31.2</v>
      </c>
      <c r="C438" s="331" t="s">
        <v>102</v>
      </c>
      <c r="D438" s="331"/>
      <c r="E438" s="331"/>
      <c r="F438" s="331"/>
      <c r="G438" s="331"/>
      <c r="H438" s="331"/>
      <c r="I438" s="331"/>
      <c r="J438" s="331"/>
      <c r="K438" s="331"/>
      <c r="L438" s="331"/>
      <c r="M438" s="331"/>
      <c r="N438" s="332"/>
      <c r="O438" s="16"/>
    </row>
    <row r="439" spans="1:15" s="19" customFormat="1" ht="12.75" customHeight="1" x14ac:dyDescent="0.25">
      <c r="A439" s="137"/>
      <c r="B439" s="402"/>
      <c r="C439" s="333" t="s">
        <v>280</v>
      </c>
      <c r="D439" s="333"/>
      <c r="E439" s="333"/>
      <c r="F439" s="333"/>
      <c r="G439" s="333"/>
      <c r="H439" s="333"/>
      <c r="I439" s="333"/>
      <c r="J439" s="333"/>
      <c r="K439" s="333"/>
      <c r="L439" s="333"/>
      <c r="M439" s="333"/>
      <c r="N439" s="334"/>
      <c r="O439" s="17"/>
    </row>
    <row r="440" spans="1:15" s="19" customFormat="1" ht="12.75" customHeight="1" x14ac:dyDescent="0.25">
      <c r="A440" s="137"/>
      <c r="B440" s="402"/>
      <c r="C440" s="333" t="s">
        <v>281</v>
      </c>
      <c r="D440" s="333"/>
      <c r="E440" s="333"/>
      <c r="F440" s="333"/>
      <c r="G440" s="333"/>
      <c r="H440" s="333"/>
      <c r="I440" s="333"/>
      <c r="J440" s="333"/>
      <c r="K440" s="333"/>
      <c r="L440" s="333"/>
      <c r="M440" s="333"/>
      <c r="N440" s="334"/>
      <c r="O440" s="17"/>
    </row>
    <row r="441" spans="1:15" s="19" customFormat="1" ht="12.75" customHeight="1" x14ac:dyDescent="0.25">
      <c r="A441" s="137"/>
      <c r="B441" s="402"/>
      <c r="C441" s="333" t="s">
        <v>282</v>
      </c>
      <c r="D441" s="333"/>
      <c r="E441" s="333"/>
      <c r="F441" s="333"/>
      <c r="G441" s="333"/>
      <c r="H441" s="333"/>
      <c r="I441" s="333"/>
      <c r="J441" s="333"/>
      <c r="K441" s="333"/>
      <c r="L441" s="333"/>
      <c r="M441" s="333"/>
      <c r="N441" s="334"/>
      <c r="O441" s="17"/>
    </row>
    <row r="442" spans="1:15" s="19" customFormat="1" ht="12.75" customHeight="1" x14ac:dyDescent="0.25">
      <c r="A442" s="137"/>
      <c r="B442" s="402"/>
      <c r="C442" s="333" t="s">
        <v>283</v>
      </c>
      <c r="D442" s="333"/>
      <c r="E442" s="333"/>
      <c r="F442" s="333"/>
      <c r="G442" s="333"/>
      <c r="H442" s="333"/>
      <c r="I442" s="333"/>
      <c r="J442" s="333"/>
      <c r="K442" s="333"/>
      <c r="L442" s="333"/>
      <c r="M442" s="333"/>
      <c r="N442" s="334"/>
      <c r="O442" s="17"/>
    </row>
    <row r="443" spans="1:15" s="19" customFormat="1" ht="12.75" customHeight="1" x14ac:dyDescent="0.25">
      <c r="A443" s="137"/>
      <c r="B443" s="402"/>
      <c r="C443" s="333" t="s">
        <v>284</v>
      </c>
      <c r="D443" s="333"/>
      <c r="E443" s="333"/>
      <c r="F443" s="333"/>
      <c r="G443" s="333"/>
      <c r="H443" s="333"/>
      <c r="I443" s="333"/>
      <c r="J443" s="333"/>
      <c r="K443" s="333"/>
      <c r="L443" s="333"/>
      <c r="M443" s="333"/>
      <c r="N443" s="334"/>
      <c r="O443" s="17"/>
    </row>
    <row r="444" spans="1:15" s="19" customFormat="1" ht="12.75" customHeight="1" x14ac:dyDescent="0.25">
      <c r="A444" s="137"/>
      <c r="B444" s="407"/>
      <c r="C444" s="336" t="s">
        <v>285</v>
      </c>
      <c r="D444" s="336"/>
      <c r="E444" s="336"/>
      <c r="F444" s="336"/>
      <c r="G444" s="336"/>
      <c r="H444" s="336"/>
      <c r="I444" s="336"/>
      <c r="J444" s="336"/>
      <c r="K444" s="336"/>
      <c r="L444" s="336"/>
      <c r="M444" s="336"/>
      <c r="N444" s="337"/>
      <c r="O444" s="18"/>
    </row>
    <row r="445" spans="1:15" s="19" customFormat="1" ht="12.75" customHeight="1" x14ac:dyDescent="0.25">
      <c r="A445" s="137"/>
      <c r="B445" s="401">
        <v>31.3</v>
      </c>
      <c r="C445" s="295" t="s">
        <v>768</v>
      </c>
      <c r="D445" s="341"/>
      <c r="E445" s="341"/>
      <c r="F445" s="341"/>
      <c r="G445" s="341"/>
      <c r="H445" s="341"/>
      <c r="I445" s="341"/>
      <c r="J445" s="341"/>
      <c r="K445" s="341"/>
      <c r="L445" s="341"/>
      <c r="M445" s="341"/>
      <c r="N445" s="341"/>
      <c r="O445" s="342"/>
    </row>
    <row r="446" spans="1:15" s="14" customFormat="1" ht="12.75" customHeight="1" x14ac:dyDescent="0.25">
      <c r="A446" s="137"/>
      <c r="B446" s="402"/>
      <c r="C446" s="316"/>
      <c r="D446" s="317"/>
      <c r="E446" s="317"/>
      <c r="F446" s="317"/>
      <c r="G446" s="317"/>
      <c r="H446" s="317"/>
      <c r="I446" s="317"/>
      <c r="J446" s="317"/>
      <c r="K446" s="317"/>
      <c r="L446" s="317"/>
      <c r="M446" s="317"/>
      <c r="N446" s="317"/>
      <c r="O446" s="318"/>
    </row>
    <row r="447" spans="1:15" s="14" customFormat="1" ht="12.75" customHeight="1" x14ac:dyDescent="0.25">
      <c r="A447" s="137"/>
      <c r="B447" s="402"/>
      <c r="C447" s="316"/>
      <c r="D447" s="317"/>
      <c r="E447" s="317"/>
      <c r="F447" s="317"/>
      <c r="G447" s="317"/>
      <c r="H447" s="317"/>
      <c r="I447" s="317"/>
      <c r="J447" s="317"/>
      <c r="K447" s="317"/>
      <c r="L447" s="317"/>
      <c r="M447" s="317"/>
      <c r="N447" s="317"/>
      <c r="O447" s="318"/>
    </row>
    <row r="448" spans="1:15" s="14" customFormat="1" ht="12.75" customHeight="1" x14ac:dyDescent="0.25">
      <c r="A448" s="137"/>
      <c r="B448" s="407"/>
      <c r="C448" s="338"/>
      <c r="D448" s="339"/>
      <c r="E448" s="339"/>
      <c r="F448" s="339"/>
      <c r="G448" s="339"/>
      <c r="H448" s="339"/>
      <c r="I448" s="339"/>
      <c r="J448" s="339"/>
      <c r="K448" s="339"/>
      <c r="L448" s="339"/>
      <c r="M448" s="339"/>
      <c r="N448" s="339"/>
      <c r="O448" s="340"/>
    </row>
    <row r="449" spans="1:15" s="19" customFormat="1" ht="12.75" customHeight="1" x14ac:dyDescent="0.25">
      <c r="A449" s="137"/>
      <c r="B449" s="401">
        <v>31.4</v>
      </c>
      <c r="C449" s="295" t="s">
        <v>769</v>
      </c>
      <c r="D449" s="341"/>
      <c r="E449" s="341"/>
      <c r="F449" s="341"/>
      <c r="G449" s="341"/>
      <c r="H449" s="341"/>
      <c r="I449" s="341"/>
      <c r="J449" s="341"/>
      <c r="K449" s="341"/>
      <c r="L449" s="341"/>
      <c r="M449" s="341"/>
      <c r="N449" s="341"/>
      <c r="O449" s="342"/>
    </row>
    <row r="450" spans="1:15" s="14" customFormat="1" ht="12.75" customHeight="1" x14ac:dyDescent="0.25">
      <c r="A450" s="137"/>
      <c r="B450" s="402"/>
      <c r="C450" s="316"/>
      <c r="D450" s="317"/>
      <c r="E450" s="317"/>
      <c r="F450" s="317"/>
      <c r="G450" s="317"/>
      <c r="H450" s="317"/>
      <c r="I450" s="317"/>
      <c r="J450" s="317"/>
      <c r="K450" s="317"/>
      <c r="L450" s="317"/>
      <c r="M450" s="317"/>
      <c r="N450" s="317"/>
      <c r="O450" s="318"/>
    </row>
    <row r="451" spans="1:15" s="14" customFormat="1" ht="12.75" customHeight="1" x14ac:dyDescent="0.25">
      <c r="A451" s="137"/>
      <c r="B451" s="402"/>
      <c r="C451" s="316"/>
      <c r="D451" s="317"/>
      <c r="E451" s="317"/>
      <c r="F451" s="317"/>
      <c r="G451" s="317"/>
      <c r="H451" s="317"/>
      <c r="I451" s="317"/>
      <c r="J451" s="317"/>
      <c r="K451" s="317"/>
      <c r="L451" s="317"/>
      <c r="M451" s="317"/>
      <c r="N451" s="317"/>
      <c r="O451" s="318"/>
    </row>
    <row r="452" spans="1:15" s="14" customFormat="1" ht="12.75" customHeight="1" thickBot="1" x14ac:dyDescent="0.3">
      <c r="A452" s="137"/>
      <c r="B452" s="406"/>
      <c r="C452" s="319"/>
      <c r="D452" s="320"/>
      <c r="E452" s="320"/>
      <c r="F452" s="320"/>
      <c r="G452" s="320"/>
      <c r="H452" s="320"/>
      <c r="I452" s="320"/>
      <c r="J452" s="320"/>
      <c r="K452" s="320"/>
      <c r="L452" s="320"/>
      <c r="M452" s="320"/>
      <c r="N452" s="320"/>
      <c r="O452" s="321"/>
    </row>
    <row r="453" spans="1:15" s="19" customFormat="1" ht="25.5" customHeight="1" x14ac:dyDescent="0.25">
      <c r="A453" s="137"/>
      <c r="B453" s="37">
        <v>32</v>
      </c>
      <c r="C453" s="412" t="s">
        <v>103</v>
      </c>
      <c r="D453" s="413"/>
      <c r="E453" s="413"/>
      <c r="F453" s="413"/>
      <c r="G453" s="413"/>
      <c r="H453" s="413"/>
      <c r="I453" s="413"/>
      <c r="J453" s="413"/>
      <c r="K453" s="413"/>
      <c r="L453" s="413"/>
      <c r="M453" s="413"/>
      <c r="N453" s="414"/>
      <c r="O453" s="129"/>
    </row>
    <row r="454" spans="1:15" s="19" customFormat="1" ht="12.75" customHeight="1" x14ac:dyDescent="0.25">
      <c r="A454" s="137"/>
      <c r="B454" s="403">
        <v>32.1</v>
      </c>
      <c r="C454" s="388" t="s">
        <v>104</v>
      </c>
      <c r="D454" s="388"/>
      <c r="E454" s="388"/>
      <c r="F454" s="388"/>
      <c r="G454" s="388"/>
      <c r="H454" s="388"/>
      <c r="I454" s="388"/>
      <c r="J454" s="388"/>
      <c r="K454" s="388"/>
      <c r="L454" s="388"/>
      <c r="M454" s="388"/>
      <c r="N454" s="389"/>
      <c r="O454" s="16"/>
    </row>
    <row r="455" spans="1:15" s="19" customFormat="1" ht="12.75" customHeight="1" x14ac:dyDescent="0.25">
      <c r="A455" s="137"/>
      <c r="B455" s="404"/>
      <c r="C455" s="379" t="s">
        <v>286</v>
      </c>
      <c r="D455" s="379"/>
      <c r="E455" s="379"/>
      <c r="F455" s="379"/>
      <c r="G455" s="379"/>
      <c r="H455" s="379"/>
      <c r="I455" s="379"/>
      <c r="J455" s="379"/>
      <c r="K455" s="379"/>
      <c r="L455" s="379"/>
      <c r="M455" s="379"/>
      <c r="N455" s="380"/>
      <c r="O455" s="125"/>
    </row>
    <row r="456" spans="1:15" s="19" customFormat="1" ht="12.75" customHeight="1" x14ac:dyDescent="0.25">
      <c r="A456" s="137"/>
      <c r="B456" s="404"/>
      <c r="C456" s="390" t="s">
        <v>822</v>
      </c>
      <c r="D456" s="379"/>
      <c r="E456" s="379"/>
      <c r="F456" s="379"/>
      <c r="G456" s="379"/>
      <c r="H456" s="379"/>
      <c r="I456" s="379"/>
      <c r="J456" s="379"/>
      <c r="K456" s="379"/>
      <c r="L456" s="379"/>
      <c r="M456" s="379"/>
      <c r="N456" s="380"/>
      <c r="O456" s="125"/>
    </row>
    <row r="457" spans="1:15" s="19" customFormat="1" ht="12.75" customHeight="1" x14ac:dyDescent="0.25">
      <c r="A457" s="137"/>
      <c r="B457" s="404"/>
      <c r="C457" s="379" t="s">
        <v>287</v>
      </c>
      <c r="D457" s="379"/>
      <c r="E457" s="379"/>
      <c r="F457" s="379"/>
      <c r="G457" s="379"/>
      <c r="H457" s="379"/>
      <c r="I457" s="379"/>
      <c r="J457" s="379"/>
      <c r="K457" s="379"/>
      <c r="L457" s="379"/>
      <c r="M457" s="379"/>
      <c r="N457" s="380"/>
      <c r="O457" s="125"/>
    </row>
    <row r="458" spans="1:15" s="19" customFormat="1" ht="12.75" customHeight="1" x14ac:dyDescent="0.25">
      <c r="A458" s="137"/>
      <c r="B458" s="404"/>
      <c r="C458" s="379" t="s">
        <v>288</v>
      </c>
      <c r="D458" s="379"/>
      <c r="E458" s="379"/>
      <c r="F458" s="379"/>
      <c r="G458" s="379"/>
      <c r="H458" s="379"/>
      <c r="I458" s="379"/>
      <c r="J458" s="379"/>
      <c r="K458" s="379"/>
      <c r="L458" s="379"/>
      <c r="M458" s="379"/>
      <c r="N458" s="380"/>
      <c r="O458" s="125"/>
    </row>
    <row r="459" spans="1:15" s="19" customFormat="1" ht="12.75" customHeight="1" x14ac:dyDescent="0.25">
      <c r="A459" s="137"/>
      <c r="B459" s="405"/>
      <c r="C459" s="409" t="s">
        <v>289</v>
      </c>
      <c r="D459" s="409"/>
      <c r="E459" s="409"/>
      <c r="F459" s="409"/>
      <c r="G459" s="409"/>
      <c r="H459" s="409"/>
      <c r="I459" s="409"/>
      <c r="J459" s="409"/>
      <c r="K459" s="409"/>
      <c r="L459" s="409"/>
      <c r="M459" s="409"/>
      <c r="N459" s="410"/>
      <c r="O459" s="126"/>
    </row>
    <row r="460" spans="1:15" s="19" customFormat="1" ht="12.75" customHeight="1" x14ac:dyDescent="0.25">
      <c r="A460" s="137"/>
      <c r="B460" s="403">
        <v>32.200000000000003</v>
      </c>
      <c r="C460" s="349" t="s">
        <v>770</v>
      </c>
      <c r="D460" s="350"/>
      <c r="E460" s="350"/>
      <c r="F460" s="350"/>
      <c r="G460" s="350"/>
      <c r="H460" s="350"/>
      <c r="I460" s="350"/>
      <c r="J460" s="350"/>
      <c r="K460" s="350"/>
      <c r="L460" s="350"/>
      <c r="M460" s="350"/>
      <c r="N460" s="350"/>
      <c r="O460" s="351"/>
    </row>
    <row r="461" spans="1:15" s="14" customFormat="1" ht="12.75" customHeight="1" x14ac:dyDescent="0.25">
      <c r="A461" s="137"/>
      <c r="B461" s="404"/>
      <c r="C461" s="343"/>
      <c r="D461" s="344"/>
      <c r="E461" s="344"/>
      <c r="F461" s="344"/>
      <c r="G461" s="344"/>
      <c r="H461" s="344"/>
      <c r="I461" s="344"/>
      <c r="J461" s="344"/>
      <c r="K461" s="344"/>
      <c r="L461" s="344"/>
      <c r="M461" s="344"/>
      <c r="N461" s="344"/>
      <c r="O461" s="345"/>
    </row>
    <row r="462" spans="1:15" s="14" customFormat="1" ht="12.75" customHeight="1" x14ac:dyDescent="0.25">
      <c r="A462" s="137"/>
      <c r="B462" s="404"/>
      <c r="C462" s="343"/>
      <c r="D462" s="344"/>
      <c r="E462" s="344"/>
      <c r="F462" s="344"/>
      <c r="G462" s="344"/>
      <c r="H462" s="344"/>
      <c r="I462" s="344"/>
      <c r="J462" s="344"/>
      <c r="K462" s="344"/>
      <c r="L462" s="344"/>
      <c r="M462" s="344"/>
      <c r="N462" s="344"/>
      <c r="O462" s="345"/>
    </row>
    <row r="463" spans="1:15" s="14" customFormat="1" ht="12.75" customHeight="1" x14ac:dyDescent="0.25">
      <c r="A463" s="137"/>
      <c r="B463" s="405"/>
      <c r="C463" s="346"/>
      <c r="D463" s="347"/>
      <c r="E463" s="347"/>
      <c r="F463" s="347"/>
      <c r="G463" s="347"/>
      <c r="H463" s="347"/>
      <c r="I463" s="347"/>
      <c r="J463" s="347"/>
      <c r="K463" s="347"/>
      <c r="L463" s="347"/>
      <c r="M463" s="347"/>
      <c r="N463" s="347"/>
      <c r="O463" s="348"/>
    </row>
    <row r="464" spans="1:15" s="19" customFormat="1" ht="12.75" customHeight="1" x14ac:dyDescent="0.25">
      <c r="A464" s="137"/>
      <c r="B464" s="403">
        <v>32.299999999999997</v>
      </c>
      <c r="C464" s="349" t="s">
        <v>771</v>
      </c>
      <c r="D464" s="350"/>
      <c r="E464" s="350"/>
      <c r="F464" s="350"/>
      <c r="G464" s="350"/>
      <c r="H464" s="350"/>
      <c r="I464" s="350"/>
      <c r="J464" s="350"/>
      <c r="K464" s="350"/>
      <c r="L464" s="350"/>
      <c r="M464" s="350"/>
      <c r="N464" s="350"/>
      <c r="O464" s="351"/>
    </row>
    <row r="465" spans="1:15" s="14" customFormat="1" ht="12.75" customHeight="1" x14ac:dyDescent="0.25">
      <c r="A465" s="137"/>
      <c r="B465" s="404"/>
      <c r="C465" s="343"/>
      <c r="D465" s="344"/>
      <c r="E465" s="344"/>
      <c r="F465" s="344"/>
      <c r="G465" s="344"/>
      <c r="H465" s="344"/>
      <c r="I465" s="344"/>
      <c r="J465" s="344"/>
      <c r="K465" s="344"/>
      <c r="L465" s="344"/>
      <c r="M465" s="344"/>
      <c r="N465" s="344"/>
      <c r="O465" s="345"/>
    </row>
    <row r="466" spans="1:15" s="14" customFormat="1" ht="12.75" customHeight="1" x14ac:dyDescent="0.25">
      <c r="A466" s="137"/>
      <c r="B466" s="404"/>
      <c r="C466" s="343"/>
      <c r="D466" s="344"/>
      <c r="E466" s="344"/>
      <c r="F466" s="344"/>
      <c r="G466" s="344"/>
      <c r="H466" s="344"/>
      <c r="I466" s="344"/>
      <c r="J466" s="344"/>
      <c r="K466" s="344"/>
      <c r="L466" s="344"/>
      <c r="M466" s="344"/>
      <c r="N466" s="344"/>
      <c r="O466" s="345"/>
    </row>
    <row r="467" spans="1:15" s="14" customFormat="1" ht="12.75" customHeight="1" thickBot="1" x14ac:dyDescent="0.3">
      <c r="A467" s="137"/>
      <c r="B467" s="404"/>
      <c r="C467" s="356"/>
      <c r="D467" s="357"/>
      <c r="E467" s="357"/>
      <c r="F467" s="357"/>
      <c r="G467" s="357"/>
      <c r="H467" s="357"/>
      <c r="I467" s="357"/>
      <c r="J467" s="357"/>
      <c r="K467" s="357"/>
      <c r="L467" s="357"/>
      <c r="M467" s="357"/>
      <c r="N467" s="357"/>
      <c r="O467" s="358"/>
    </row>
    <row r="468" spans="1:15" s="19" customFormat="1" ht="25.5" customHeight="1" x14ac:dyDescent="0.25">
      <c r="A468" s="137"/>
      <c r="B468" s="23">
        <v>33</v>
      </c>
      <c r="C468" s="323" t="s">
        <v>105</v>
      </c>
      <c r="D468" s="323"/>
      <c r="E468" s="323"/>
      <c r="F468" s="323"/>
      <c r="G468" s="323"/>
      <c r="H468" s="323"/>
      <c r="I468" s="323"/>
      <c r="J468" s="323"/>
      <c r="K468" s="323"/>
      <c r="L468" s="323"/>
      <c r="M468" s="323"/>
      <c r="N468" s="323"/>
      <c r="O468" s="3"/>
    </row>
    <row r="469" spans="1:15" s="19" customFormat="1" ht="12.75" customHeight="1" x14ac:dyDescent="0.25">
      <c r="A469" s="137"/>
      <c r="B469" s="377">
        <v>33.1</v>
      </c>
      <c r="C469" s="324" t="s">
        <v>106</v>
      </c>
      <c r="D469" s="324"/>
      <c r="E469" s="324"/>
      <c r="F469" s="324"/>
      <c r="G469" s="324"/>
      <c r="H469" s="324"/>
      <c r="I469" s="324"/>
      <c r="J469" s="324"/>
      <c r="K469" s="324"/>
      <c r="L469" s="324"/>
      <c r="M469" s="324"/>
      <c r="N469" s="324"/>
      <c r="O469" s="16"/>
    </row>
    <row r="470" spans="1:15" s="19" customFormat="1" ht="12.75" customHeight="1" x14ac:dyDescent="0.25">
      <c r="A470" s="137"/>
      <c r="B470" s="377"/>
      <c r="C470" s="326" t="s">
        <v>290</v>
      </c>
      <c r="D470" s="326"/>
      <c r="E470" s="326"/>
      <c r="F470" s="326"/>
      <c r="G470" s="326"/>
      <c r="H470" s="326"/>
      <c r="I470" s="326"/>
      <c r="J470" s="326"/>
      <c r="K470" s="326"/>
      <c r="L470" s="326"/>
      <c r="M470" s="326"/>
      <c r="N470" s="326"/>
      <c r="O470" s="17"/>
    </row>
    <row r="471" spans="1:15" s="19" customFormat="1" ht="25.5" customHeight="1" x14ac:dyDescent="0.25">
      <c r="A471" s="137"/>
      <c r="B471" s="377"/>
      <c r="C471" s="326" t="s">
        <v>291</v>
      </c>
      <c r="D471" s="326"/>
      <c r="E471" s="326"/>
      <c r="F471" s="326"/>
      <c r="G471" s="326"/>
      <c r="H471" s="326"/>
      <c r="I471" s="326"/>
      <c r="J471" s="326"/>
      <c r="K471" s="326"/>
      <c r="L471" s="326"/>
      <c r="M471" s="326"/>
      <c r="N471" s="326"/>
      <c r="O471" s="17"/>
    </row>
    <row r="472" spans="1:15" s="19" customFormat="1" ht="25.5" customHeight="1" x14ac:dyDescent="0.25">
      <c r="A472" s="137"/>
      <c r="B472" s="377"/>
      <c r="C472" s="326" t="s">
        <v>292</v>
      </c>
      <c r="D472" s="326"/>
      <c r="E472" s="326"/>
      <c r="F472" s="326"/>
      <c r="G472" s="326"/>
      <c r="H472" s="326"/>
      <c r="I472" s="326"/>
      <c r="J472" s="326"/>
      <c r="K472" s="326"/>
      <c r="L472" s="326"/>
      <c r="M472" s="326"/>
      <c r="N472" s="326"/>
      <c r="O472" s="17"/>
    </row>
    <row r="473" spans="1:15" s="31" customFormat="1" ht="12.75" x14ac:dyDescent="0.25">
      <c r="A473" s="137"/>
      <c r="B473" s="374">
        <v>33.200000000000003</v>
      </c>
      <c r="C473" s="313" t="s">
        <v>772</v>
      </c>
      <c r="D473" s="314"/>
      <c r="E473" s="314"/>
      <c r="F473" s="314"/>
      <c r="G473" s="314"/>
      <c r="H473" s="314"/>
      <c r="I473" s="314"/>
      <c r="J473" s="314"/>
      <c r="K473" s="314"/>
      <c r="L473" s="314"/>
      <c r="M473" s="314"/>
      <c r="N473" s="314"/>
      <c r="O473" s="315"/>
    </row>
    <row r="474" spans="1:15" s="31" customFormat="1" ht="12.75" x14ac:dyDescent="0.25">
      <c r="A474" s="137"/>
      <c r="B474" s="374"/>
      <c r="C474" s="307"/>
      <c r="D474" s="308"/>
      <c r="E474" s="308"/>
      <c r="F474" s="308"/>
      <c r="G474" s="308"/>
      <c r="H474" s="308"/>
      <c r="I474" s="308"/>
      <c r="J474" s="308"/>
      <c r="K474" s="308"/>
      <c r="L474" s="308"/>
      <c r="M474" s="308"/>
      <c r="N474" s="308"/>
      <c r="O474" s="309"/>
    </row>
    <row r="475" spans="1:15" s="31" customFormat="1" ht="12.75" x14ac:dyDescent="0.25">
      <c r="A475" s="137"/>
      <c r="B475" s="374"/>
      <c r="C475" s="307"/>
      <c r="D475" s="308"/>
      <c r="E475" s="308"/>
      <c r="F475" s="308"/>
      <c r="G475" s="308"/>
      <c r="H475" s="308"/>
      <c r="I475" s="308"/>
      <c r="J475" s="308"/>
      <c r="K475" s="308"/>
      <c r="L475" s="308"/>
      <c r="M475" s="308"/>
      <c r="N475" s="308"/>
      <c r="O475" s="309"/>
    </row>
    <row r="476" spans="1:15" s="31" customFormat="1" ht="13.5" thickBot="1" x14ac:dyDescent="0.3">
      <c r="A476" s="137"/>
      <c r="B476" s="376"/>
      <c r="C476" s="310"/>
      <c r="D476" s="311"/>
      <c r="E476" s="311"/>
      <c r="F476" s="311"/>
      <c r="G476" s="311"/>
      <c r="H476" s="311"/>
      <c r="I476" s="311"/>
      <c r="J476" s="311"/>
      <c r="K476" s="311"/>
      <c r="L476" s="311"/>
      <c r="M476" s="311"/>
      <c r="N476" s="311"/>
      <c r="O476" s="312"/>
    </row>
    <row r="477" spans="1:15" s="19" customFormat="1" ht="25.5" customHeight="1" x14ac:dyDescent="0.25">
      <c r="A477" s="137"/>
      <c r="B477" s="39">
        <v>34</v>
      </c>
      <c r="C477" s="453" t="s">
        <v>107</v>
      </c>
      <c r="D477" s="454"/>
      <c r="E477" s="454"/>
      <c r="F477" s="454"/>
      <c r="G477" s="454"/>
      <c r="H477" s="454"/>
      <c r="I477" s="454"/>
      <c r="J477" s="454"/>
      <c r="K477" s="454"/>
      <c r="L477" s="454"/>
      <c r="M477" s="454"/>
      <c r="N477" s="455"/>
      <c r="O477" s="131"/>
    </row>
    <row r="478" spans="1:15" s="19" customFormat="1" ht="12.75" customHeight="1" x14ac:dyDescent="0.25">
      <c r="A478" s="137"/>
      <c r="B478" s="403">
        <v>34.1</v>
      </c>
      <c r="C478" s="388" t="s">
        <v>108</v>
      </c>
      <c r="D478" s="388"/>
      <c r="E478" s="388"/>
      <c r="F478" s="388"/>
      <c r="G478" s="388"/>
      <c r="H478" s="388"/>
      <c r="I478" s="388"/>
      <c r="J478" s="388"/>
      <c r="K478" s="388"/>
      <c r="L478" s="388"/>
      <c r="M478" s="388"/>
      <c r="N478" s="389"/>
      <c r="O478" s="16"/>
    </row>
    <row r="479" spans="1:15" s="19" customFormat="1" ht="12.75" customHeight="1" x14ac:dyDescent="0.25">
      <c r="A479" s="137"/>
      <c r="B479" s="404"/>
      <c r="C479" s="379" t="s">
        <v>293</v>
      </c>
      <c r="D479" s="379"/>
      <c r="E479" s="379"/>
      <c r="F479" s="379"/>
      <c r="G479" s="379"/>
      <c r="H479" s="379"/>
      <c r="I479" s="379"/>
      <c r="J479" s="379"/>
      <c r="K479" s="379"/>
      <c r="L479" s="379"/>
      <c r="M479" s="379"/>
      <c r="N479" s="380"/>
      <c r="O479" s="125"/>
    </row>
    <row r="480" spans="1:15" s="19" customFormat="1" ht="12.75" customHeight="1" x14ac:dyDescent="0.25">
      <c r="A480" s="137"/>
      <c r="B480" s="404"/>
      <c r="C480" s="379" t="s">
        <v>294</v>
      </c>
      <c r="D480" s="379"/>
      <c r="E480" s="379"/>
      <c r="F480" s="379"/>
      <c r="G480" s="379"/>
      <c r="H480" s="379"/>
      <c r="I480" s="379"/>
      <c r="J480" s="379"/>
      <c r="K480" s="379"/>
      <c r="L480" s="379"/>
      <c r="M480" s="379"/>
      <c r="N480" s="380"/>
      <c r="O480" s="125"/>
    </row>
    <row r="481" spans="1:15" s="19" customFormat="1" ht="12.75" customHeight="1" x14ac:dyDescent="0.25">
      <c r="A481" s="137"/>
      <c r="B481" s="404"/>
      <c r="C481" s="379" t="s">
        <v>295</v>
      </c>
      <c r="D481" s="379"/>
      <c r="E481" s="379"/>
      <c r="F481" s="379"/>
      <c r="G481" s="379"/>
      <c r="H481" s="379"/>
      <c r="I481" s="379"/>
      <c r="J481" s="379"/>
      <c r="K481" s="379"/>
      <c r="L481" s="379"/>
      <c r="M481" s="379"/>
      <c r="N481" s="380"/>
      <c r="O481" s="125"/>
    </row>
    <row r="482" spans="1:15" s="19" customFormat="1" ht="12.75" customHeight="1" x14ac:dyDescent="0.25">
      <c r="A482" s="137"/>
      <c r="B482" s="404"/>
      <c r="C482" s="409" t="s">
        <v>296</v>
      </c>
      <c r="D482" s="409"/>
      <c r="E482" s="409"/>
      <c r="F482" s="409"/>
      <c r="G482" s="409"/>
      <c r="H482" s="409"/>
      <c r="I482" s="409"/>
      <c r="J482" s="409"/>
      <c r="K482" s="409"/>
      <c r="L482" s="409"/>
      <c r="M482" s="409"/>
      <c r="N482" s="410"/>
      <c r="O482" s="124"/>
    </row>
    <row r="483" spans="1:15" s="19" customFormat="1" ht="12.75" customHeight="1" x14ac:dyDescent="0.25">
      <c r="A483" s="137"/>
      <c r="B483" s="404"/>
      <c r="C483" s="362" t="s">
        <v>852</v>
      </c>
      <c r="D483" s="363"/>
      <c r="E483" s="363"/>
      <c r="F483" s="363"/>
      <c r="G483" s="363"/>
      <c r="H483" s="363"/>
      <c r="I483" s="363"/>
      <c r="J483" s="363"/>
      <c r="K483" s="363"/>
      <c r="L483" s="363"/>
      <c r="M483" s="363"/>
      <c r="N483" s="363"/>
      <c r="O483" s="364"/>
    </row>
    <row r="484" spans="1:15" s="14" customFormat="1" ht="12.75" customHeight="1" x14ac:dyDescent="0.25">
      <c r="A484" s="137"/>
      <c r="B484" s="404"/>
      <c r="C484" s="343"/>
      <c r="D484" s="344"/>
      <c r="E484" s="344"/>
      <c r="F484" s="344"/>
      <c r="G484" s="344"/>
      <c r="H484" s="344"/>
      <c r="I484" s="344"/>
      <c r="J484" s="344"/>
      <c r="K484" s="344"/>
      <c r="L484" s="344"/>
      <c r="M484" s="344"/>
      <c r="N484" s="344"/>
      <c r="O484" s="345"/>
    </row>
    <row r="485" spans="1:15" s="14" customFormat="1" ht="12.75" customHeight="1" x14ac:dyDescent="0.25">
      <c r="A485" s="137"/>
      <c r="B485" s="404"/>
      <c r="C485" s="343"/>
      <c r="D485" s="344"/>
      <c r="E485" s="344"/>
      <c r="F485" s="344"/>
      <c r="G485" s="344"/>
      <c r="H485" s="344"/>
      <c r="I485" s="344"/>
      <c r="J485" s="344"/>
      <c r="K485" s="344"/>
      <c r="L485" s="344"/>
      <c r="M485" s="344"/>
      <c r="N485" s="344"/>
      <c r="O485" s="345"/>
    </row>
    <row r="486" spans="1:15" s="14" customFormat="1" ht="12.75" customHeight="1" x14ac:dyDescent="0.25">
      <c r="A486" s="137"/>
      <c r="B486" s="404"/>
      <c r="C486" s="346"/>
      <c r="D486" s="347"/>
      <c r="E486" s="347"/>
      <c r="F486" s="347"/>
      <c r="G486" s="347"/>
      <c r="H486" s="347"/>
      <c r="I486" s="347"/>
      <c r="J486" s="347"/>
      <c r="K486" s="347"/>
      <c r="L486" s="347"/>
      <c r="M486" s="347"/>
      <c r="N486" s="347"/>
      <c r="O486" s="348"/>
    </row>
    <row r="487" spans="1:15" s="19" customFormat="1" ht="12.75" customHeight="1" x14ac:dyDescent="0.25">
      <c r="A487" s="137"/>
      <c r="B487" s="404"/>
      <c r="C487" s="384" t="s">
        <v>297</v>
      </c>
      <c r="D487" s="384"/>
      <c r="E487" s="384"/>
      <c r="F487" s="384"/>
      <c r="G487" s="384"/>
      <c r="H487" s="384"/>
      <c r="I487" s="384"/>
      <c r="J487" s="384"/>
      <c r="K487" s="384"/>
      <c r="L487" s="384"/>
      <c r="M487" s="384"/>
      <c r="N487" s="385"/>
      <c r="O487" s="127"/>
    </row>
    <row r="488" spans="1:15" s="19" customFormat="1" ht="12.75" customHeight="1" x14ac:dyDescent="0.25">
      <c r="A488" s="137"/>
      <c r="B488" s="404"/>
      <c r="C488" s="390" t="s">
        <v>615</v>
      </c>
      <c r="D488" s="379"/>
      <c r="E488" s="379"/>
      <c r="F488" s="379"/>
      <c r="G488" s="379"/>
      <c r="H488" s="379"/>
      <c r="I488" s="379"/>
      <c r="J488" s="379"/>
      <c r="K488" s="379"/>
      <c r="L488" s="379"/>
      <c r="M488" s="379"/>
      <c r="N488" s="380"/>
      <c r="O488" s="125"/>
    </row>
    <row r="489" spans="1:15" s="19" customFormat="1" ht="12.75" customHeight="1" x14ac:dyDescent="0.25">
      <c r="A489" s="137"/>
      <c r="B489" s="405"/>
      <c r="C489" s="408" t="s">
        <v>616</v>
      </c>
      <c r="D489" s="409"/>
      <c r="E489" s="409"/>
      <c r="F489" s="409"/>
      <c r="G489" s="409"/>
      <c r="H489" s="409"/>
      <c r="I489" s="409"/>
      <c r="J489" s="409"/>
      <c r="K489" s="409"/>
      <c r="L489" s="409"/>
      <c r="M489" s="409"/>
      <c r="N489" s="410"/>
      <c r="O489" s="126"/>
    </row>
    <row r="490" spans="1:15" s="19" customFormat="1" ht="12.75" customHeight="1" x14ac:dyDescent="0.25">
      <c r="A490" s="137"/>
      <c r="B490" s="403">
        <v>34.200000000000003</v>
      </c>
      <c r="C490" s="349" t="s">
        <v>819</v>
      </c>
      <c r="D490" s="350"/>
      <c r="E490" s="350"/>
      <c r="F490" s="350"/>
      <c r="G490" s="350"/>
      <c r="H490" s="350"/>
      <c r="I490" s="350"/>
      <c r="J490" s="350"/>
      <c r="K490" s="350"/>
      <c r="L490" s="350"/>
      <c r="M490" s="350"/>
      <c r="N490" s="350"/>
      <c r="O490" s="351"/>
    </row>
    <row r="491" spans="1:15" s="14" customFormat="1" ht="12.75" customHeight="1" x14ac:dyDescent="0.25">
      <c r="A491" s="137"/>
      <c r="B491" s="404"/>
      <c r="C491" s="343"/>
      <c r="D491" s="344"/>
      <c r="E491" s="344"/>
      <c r="F491" s="344"/>
      <c r="G491" s="344"/>
      <c r="H491" s="344"/>
      <c r="I491" s="344"/>
      <c r="J491" s="344"/>
      <c r="K491" s="344"/>
      <c r="L491" s="344"/>
      <c r="M491" s="344"/>
      <c r="N491" s="344"/>
      <c r="O491" s="345"/>
    </row>
    <row r="492" spans="1:15" s="14" customFormat="1" ht="12.75" customHeight="1" x14ac:dyDescent="0.25">
      <c r="A492" s="137"/>
      <c r="B492" s="404"/>
      <c r="C492" s="343"/>
      <c r="D492" s="344"/>
      <c r="E492" s="344"/>
      <c r="F492" s="344"/>
      <c r="G492" s="344"/>
      <c r="H492" s="344"/>
      <c r="I492" s="344"/>
      <c r="J492" s="344"/>
      <c r="K492" s="344"/>
      <c r="L492" s="344"/>
      <c r="M492" s="344"/>
      <c r="N492" s="344"/>
      <c r="O492" s="345"/>
    </row>
    <row r="493" spans="1:15" s="14" customFormat="1" ht="12.75" customHeight="1" thickBot="1" x14ac:dyDescent="0.3">
      <c r="A493" s="137"/>
      <c r="B493" s="404"/>
      <c r="C493" s="356"/>
      <c r="D493" s="357"/>
      <c r="E493" s="357"/>
      <c r="F493" s="357"/>
      <c r="G493" s="357"/>
      <c r="H493" s="357"/>
      <c r="I493" s="357"/>
      <c r="J493" s="357"/>
      <c r="K493" s="357"/>
      <c r="L493" s="357"/>
      <c r="M493" s="357"/>
      <c r="N493" s="357"/>
      <c r="O493" s="358"/>
    </row>
    <row r="494" spans="1:15" s="19" customFormat="1" ht="25.5" customHeight="1" x14ac:dyDescent="0.25">
      <c r="A494" s="137"/>
      <c r="B494" s="23">
        <v>35</v>
      </c>
      <c r="C494" s="323" t="s">
        <v>109</v>
      </c>
      <c r="D494" s="323"/>
      <c r="E494" s="323"/>
      <c r="F494" s="323"/>
      <c r="G494" s="323"/>
      <c r="H494" s="323"/>
      <c r="I494" s="323"/>
      <c r="J494" s="323"/>
      <c r="K494" s="323"/>
      <c r="L494" s="323"/>
      <c r="M494" s="323"/>
      <c r="N494" s="323"/>
      <c r="O494" s="3"/>
    </row>
    <row r="495" spans="1:15" s="19" customFormat="1" ht="12.75" customHeight="1" x14ac:dyDescent="0.25">
      <c r="A495" s="137"/>
      <c r="B495" s="377">
        <v>35.1</v>
      </c>
      <c r="C495" s="324" t="s">
        <v>110</v>
      </c>
      <c r="D495" s="324"/>
      <c r="E495" s="324"/>
      <c r="F495" s="324"/>
      <c r="G495" s="324"/>
      <c r="H495" s="324"/>
      <c r="I495" s="324"/>
      <c r="J495" s="324"/>
      <c r="K495" s="324"/>
      <c r="L495" s="324"/>
      <c r="M495" s="324"/>
      <c r="N495" s="324"/>
      <c r="O495" s="16"/>
    </row>
    <row r="496" spans="1:15" s="19" customFormat="1" ht="12.75" customHeight="1" x14ac:dyDescent="0.25">
      <c r="A496" s="137"/>
      <c r="B496" s="377"/>
      <c r="C496" s="326" t="s">
        <v>298</v>
      </c>
      <c r="D496" s="326"/>
      <c r="E496" s="326"/>
      <c r="F496" s="326"/>
      <c r="G496" s="326"/>
      <c r="H496" s="326"/>
      <c r="I496" s="326"/>
      <c r="J496" s="326"/>
      <c r="K496" s="326"/>
      <c r="L496" s="326"/>
      <c r="M496" s="326"/>
      <c r="N496" s="326"/>
      <c r="O496" s="17"/>
    </row>
    <row r="497" spans="1:15" s="19" customFormat="1" ht="12.75" customHeight="1" x14ac:dyDescent="0.25">
      <c r="A497" s="137"/>
      <c r="B497" s="377"/>
      <c r="C497" s="326" t="s">
        <v>299</v>
      </c>
      <c r="D497" s="326"/>
      <c r="E497" s="326"/>
      <c r="F497" s="326"/>
      <c r="G497" s="326"/>
      <c r="H497" s="326"/>
      <c r="I497" s="326"/>
      <c r="J497" s="326"/>
      <c r="K497" s="326"/>
      <c r="L497" s="326"/>
      <c r="M497" s="326"/>
      <c r="N497" s="326"/>
      <c r="O497" s="17"/>
    </row>
    <row r="498" spans="1:15" s="31" customFormat="1" ht="12.75" customHeight="1" x14ac:dyDescent="0.25">
      <c r="A498" s="137"/>
      <c r="B498" s="374">
        <v>35.200000000000003</v>
      </c>
      <c r="C498" s="313" t="s">
        <v>773</v>
      </c>
      <c r="D498" s="314"/>
      <c r="E498" s="314"/>
      <c r="F498" s="314"/>
      <c r="G498" s="314"/>
      <c r="H498" s="314"/>
      <c r="I498" s="314"/>
      <c r="J498" s="314"/>
      <c r="K498" s="314"/>
      <c r="L498" s="314"/>
      <c r="M498" s="314"/>
      <c r="N498" s="314"/>
      <c r="O498" s="315"/>
    </row>
    <row r="499" spans="1:15" s="31" customFormat="1" ht="12.75" customHeight="1" x14ac:dyDescent="0.25">
      <c r="A499" s="137"/>
      <c r="B499" s="374"/>
      <c r="C499" s="307"/>
      <c r="D499" s="308"/>
      <c r="E499" s="308"/>
      <c r="F499" s="308"/>
      <c r="G499" s="308"/>
      <c r="H499" s="308"/>
      <c r="I499" s="308"/>
      <c r="J499" s="308"/>
      <c r="K499" s="308"/>
      <c r="L499" s="308"/>
      <c r="M499" s="308"/>
      <c r="N499" s="308"/>
      <c r="O499" s="309"/>
    </row>
    <row r="500" spans="1:15" s="31" customFormat="1" ht="12.75" customHeight="1" x14ac:dyDescent="0.25">
      <c r="A500" s="137"/>
      <c r="B500" s="374"/>
      <c r="C500" s="307"/>
      <c r="D500" s="308"/>
      <c r="E500" s="308"/>
      <c r="F500" s="308"/>
      <c r="G500" s="308"/>
      <c r="H500" s="308"/>
      <c r="I500" s="308"/>
      <c r="J500" s="308"/>
      <c r="K500" s="308"/>
      <c r="L500" s="308"/>
      <c r="M500" s="308"/>
      <c r="N500" s="308"/>
      <c r="O500" s="309"/>
    </row>
    <row r="501" spans="1:15" s="31" customFormat="1" ht="12.75" customHeight="1" thickBot="1" x14ac:dyDescent="0.3">
      <c r="A501" s="137"/>
      <c r="B501" s="375"/>
      <c r="C501" s="310"/>
      <c r="D501" s="311"/>
      <c r="E501" s="311"/>
      <c r="F501" s="311"/>
      <c r="G501" s="311"/>
      <c r="H501" s="311"/>
      <c r="I501" s="311"/>
      <c r="J501" s="311"/>
      <c r="K501" s="311"/>
      <c r="L501" s="311"/>
      <c r="M501" s="311"/>
      <c r="N501" s="311"/>
      <c r="O501" s="312"/>
    </row>
    <row r="502" spans="1:15" s="19" customFormat="1" ht="25.5" customHeight="1" x14ac:dyDescent="0.25">
      <c r="A502" s="137"/>
      <c r="B502" s="38">
        <v>36</v>
      </c>
      <c r="C502" s="294" t="s">
        <v>111</v>
      </c>
      <c r="D502" s="294"/>
      <c r="E502" s="294"/>
      <c r="F502" s="294"/>
      <c r="G502" s="294"/>
      <c r="H502" s="294"/>
      <c r="I502" s="294"/>
      <c r="J502" s="294"/>
      <c r="K502" s="294"/>
      <c r="L502" s="294"/>
      <c r="M502" s="294"/>
      <c r="N502" s="294"/>
      <c r="O502" s="129"/>
    </row>
    <row r="503" spans="1:15" s="19" customFormat="1" ht="12.75" customHeight="1" x14ac:dyDescent="0.25">
      <c r="A503" s="137"/>
      <c r="B503" s="371">
        <v>36.1</v>
      </c>
      <c r="C503" s="327" t="s">
        <v>112</v>
      </c>
      <c r="D503" s="327"/>
      <c r="E503" s="327"/>
      <c r="F503" s="327"/>
      <c r="G503" s="327"/>
      <c r="H503" s="327"/>
      <c r="I503" s="327"/>
      <c r="J503" s="327"/>
      <c r="K503" s="327"/>
      <c r="L503" s="327"/>
      <c r="M503" s="327"/>
      <c r="N503" s="327"/>
      <c r="O503" s="16"/>
    </row>
    <row r="504" spans="1:15" s="19" customFormat="1" ht="25.5" customHeight="1" x14ac:dyDescent="0.25">
      <c r="A504" s="137"/>
      <c r="B504" s="371"/>
      <c r="C504" s="322" t="s">
        <v>300</v>
      </c>
      <c r="D504" s="322"/>
      <c r="E504" s="322"/>
      <c r="F504" s="322"/>
      <c r="G504" s="322"/>
      <c r="H504" s="322"/>
      <c r="I504" s="322"/>
      <c r="J504" s="322"/>
      <c r="K504" s="322"/>
      <c r="L504" s="322"/>
      <c r="M504" s="322"/>
      <c r="N504" s="322"/>
      <c r="O504" s="125"/>
    </row>
    <row r="505" spans="1:15" s="19" customFormat="1" ht="25.5" customHeight="1" x14ac:dyDescent="0.25">
      <c r="A505" s="137"/>
      <c r="B505" s="371"/>
      <c r="C505" s="322" t="s">
        <v>301</v>
      </c>
      <c r="D505" s="322"/>
      <c r="E505" s="322"/>
      <c r="F505" s="322"/>
      <c r="G505" s="322"/>
      <c r="H505" s="322"/>
      <c r="I505" s="322"/>
      <c r="J505" s="322"/>
      <c r="K505" s="322"/>
      <c r="L505" s="322"/>
      <c r="M505" s="322"/>
      <c r="N505" s="322"/>
      <c r="O505" s="125"/>
    </row>
    <row r="506" spans="1:15" s="19" customFormat="1" ht="12.75" customHeight="1" x14ac:dyDescent="0.25">
      <c r="A506" s="137"/>
      <c r="B506" s="371"/>
      <c r="C506" s="352" t="s">
        <v>862</v>
      </c>
      <c r="D506" s="322"/>
      <c r="E506" s="322"/>
      <c r="F506" s="322"/>
      <c r="G506" s="322"/>
      <c r="H506" s="322"/>
      <c r="I506" s="322"/>
      <c r="J506" s="322"/>
      <c r="K506" s="322"/>
      <c r="L506" s="322"/>
      <c r="M506" s="322"/>
      <c r="N506" s="322"/>
      <c r="O506" s="125"/>
    </row>
    <row r="507" spans="1:15" s="31" customFormat="1" ht="12.75" customHeight="1" x14ac:dyDescent="0.25">
      <c r="A507" s="137"/>
      <c r="B507" s="372">
        <v>36.200000000000003</v>
      </c>
      <c r="C507" s="304" t="s">
        <v>774</v>
      </c>
      <c r="D507" s="305"/>
      <c r="E507" s="305"/>
      <c r="F507" s="305"/>
      <c r="G507" s="305"/>
      <c r="H507" s="305"/>
      <c r="I507" s="305"/>
      <c r="J507" s="305"/>
      <c r="K507" s="305"/>
      <c r="L507" s="305"/>
      <c r="M507" s="305"/>
      <c r="N507" s="305"/>
      <c r="O507" s="306"/>
    </row>
    <row r="508" spans="1:15" s="31" customFormat="1" ht="12.75" customHeight="1" x14ac:dyDescent="0.25">
      <c r="A508" s="137"/>
      <c r="B508" s="372"/>
      <c r="C508" s="298"/>
      <c r="D508" s="299"/>
      <c r="E508" s="299"/>
      <c r="F508" s="299"/>
      <c r="G508" s="299"/>
      <c r="H508" s="299"/>
      <c r="I508" s="299"/>
      <c r="J508" s="299"/>
      <c r="K508" s="299"/>
      <c r="L508" s="299"/>
      <c r="M508" s="299"/>
      <c r="N508" s="299"/>
      <c r="O508" s="300"/>
    </row>
    <row r="509" spans="1:15" s="31" customFormat="1" ht="12.75" customHeight="1" x14ac:dyDescent="0.25">
      <c r="A509" s="137"/>
      <c r="B509" s="372"/>
      <c r="C509" s="298"/>
      <c r="D509" s="299"/>
      <c r="E509" s="299"/>
      <c r="F509" s="299"/>
      <c r="G509" s="299"/>
      <c r="H509" s="299"/>
      <c r="I509" s="299"/>
      <c r="J509" s="299"/>
      <c r="K509" s="299"/>
      <c r="L509" s="299"/>
      <c r="M509" s="299"/>
      <c r="N509" s="299"/>
      <c r="O509" s="300"/>
    </row>
    <row r="510" spans="1:15" s="31" customFormat="1" ht="12.75" customHeight="1" thickBot="1" x14ac:dyDescent="0.3">
      <c r="A510" s="137"/>
      <c r="B510" s="400"/>
      <c r="C510" s="301"/>
      <c r="D510" s="302"/>
      <c r="E510" s="302"/>
      <c r="F510" s="302"/>
      <c r="G510" s="302"/>
      <c r="H510" s="302"/>
      <c r="I510" s="302"/>
      <c r="J510" s="302"/>
      <c r="K510" s="302"/>
      <c r="L510" s="302"/>
      <c r="M510" s="302"/>
      <c r="N510" s="302"/>
      <c r="O510" s="303"/>
    </row>
    <row r="511" spans="1:15" s="19" customFormat="1" ht="25.5" customHeight="1" x14ac:dyDescent="0.25">
      <c r="A511" s="137"/>
      <c r="B511" s="24">
        <v>37</v>
      </c>
      <c r="C511" s="456" t="s">
        <v>705</v>
      </c>
      <c r="D511" s="329"/>
      <c r="E511" s="329"/>
      <c r="F511" s="329"/>
      <c r="G511" s="329"/>
      <c r="H511" s="329"/>
      <c r="I511" s="329"/>
      <c r="J511" s="329"/>
      <c r="K511" s="329"/>
      <c r="L511" s="329"/>
      <c r="M511" s="329"/>
      <c r="N511" s="330"/>
      <c r="O511" s="34"/>
    </row>
    <row r="512" spans="1:15" s="19" customFormat="1" ht="12.75" customHeight="1" x14ac:dyDescent="0.25">
      <c r="A512" s="137"/>
      <c r="B512" s="401">
        <v>37.1</v>
      </c>
      <c r="C512" s="331" t="s">
        <v>113</v>
      </c>
      <c r="D512" s="331"/>
      <c r="E512" s="331"/>
      <c r="F512" s="331"/>
      <c r="G512" s="331"/>
      <c r="H512" s="331"/>
      <c r="I512" s="331"/>
      <c r="J512" s="331"/>
      <c r="K512" s="331"/>
      <c r="L512" s="331"/>
      <c r="M512" s="331"/>
      <c r="N512" s="332"/>
      <c r="O512" s="16"/>
    </row>
    <row r="513" spans="1:15" s="19" customFormat="1" ht="12.75" customHeight="1" x14ac:dyDescent="0.25">
      <c r="A513" s="137"/>
      <c r="B513" s="402"/>
      <c r="C513" s="333" t="s">
        <v>302</v>
      </c>
      <c r="D513" s="333"/>
      <c r="E513" s="333"/>
      <c r="F513" s="333"/>
      <c r="G513" s="333"/>
      <c r="H513" s="333"/>
      <c r="I513" s="333"/>
      <c r="J513" s="333"/>
      <c r="K513" s="333"/>
      <c r="L513" s="333"/>
      <c r="M513" s="333"/>
      <c r="N513" s="334"/>
      <c r="O513" s="17"/>
    </row>
    <row r="514" spans="1:15" s="19" customFormat="1" ht="12.75" customHeight="1" x14ac:dyDescent="0.25">
      <c r="A514" s="137"/>
      <c r="B514" s="402"/>
      <c r="C514" s="333" t="s">
        <v>303</v>
      </c>
      <c r="D514" s="333"/>
      <c r="E514" s="333"/>
      <c r="F514" s="333"/>
      <c r="G514" s="333"/>
      <c r="H514" s="333"/>
      <c r="I514" s="333"/>
      <c r="J514" s="333"/>
      <c r="K514" s="333"/>
      <c r="L514" s="333"/>
      <c r="M514" s="333"/>
      <c r="N514" s="334"/>
      <c r="O514" s="17"/>
    </row>
    <row r="515" spans="1:15" s="19" customFormat="1" ht="12.75" customHeight="1" x14ac:dyDescent="0.25">
      <c r="A515" s="137"/>
      <c r="B515" s="402"/>
      <c r="C515" s="333" t="s">
        <v>304</v>
      </c>
      <c r="D515" s="333"/>
      <c r="E515" s="333"/>
      <c r="F515" s="333"/>
      <c r="G515" s="333"/>
      <c r="H515" s="333"/>
      <c r="I515" s="333"/>
      <c r="J515" s="333"/>
      <c r="K515" s="333"/>
      <c r="L515" s="333"/>
      <c r="M515" s="333"/>
      <c r="N515" s="334"/>
      <c r="O515" s="17"/>
    </row>
    <row r="516" spans="1:15" s="19" customFormat="1" ht="12.75" customHeight="1" x14ac:dyDescent="0.25">
      <c r="A516" s="137"/>
      <c r="B516" s="407"/>
      <c r="C516" s="336" t="s">
        <v>305</v>
      </c>
      <c r="D516" s="336"/>
      <c r="E516" s="336"/>
      <c r="F516" s="336"/>
      <c r="G516" s="336"/>
      <c r="H516" s="336"/>
      <c r="I516" s="336"/>
      <c r="J516" s="336"/>
      <c r="K516" s="336"/>
      <c r="L516" s="336"/>
      <c r="M516" s="336"/>
      <c r="N516" s="337"/>
      <c r="O516" s="18"/>
    </row>
    <row r="517" spans="1:15" s="19" customFormat="1" ht="12.75" customHeight="1" x14ac:dyDescent="0.25">
      <c r="A517" s="137"/>
      <c r="B517" s="401">
        <v>37.200000000000003</v>
      </c>
      <c r="C517" s="295" t="s">
        <v>775</v>
      </c>
      <c r="D517" s="296"/>
      <c r="E517" s="296"/>
      <c r="F517" s="296"/>
      <c r="G517" s="296"/>
      <c r="H517" s="296"/>
      <c r="I517" s="296"/>
      <c r="J517" s="296"/>
      <c r="K517" s="296"/>
      <c r="L517" s="296"/>
      <c r="M517" s="296"/>
      <c r="N517" s="296"/>
      <c r="O517" s="297"/>
    </row>
    <row r="518" spans="1:15" s="14" customFormat="1" ht="12.75" customHeight="1" x14ac:dyDescent="0.25">
      <c r="A518" s="137"/>
      <c r="B518" s="402"/>
      <c r="C518" s="316"/>
      <c r="D518" s="317"/>
      <c r="E518" s="317"/>
      <c r="F518" s="317"/>
      <c r="G518" s="317"/>
      <c r="H518" s="317"/>
      <c r="I518" s="317"/>
      <c r="J518" s="317"/>
      <c r="K518" s="317"/>
      <c r="L518" s="317"/>
      <c r="M518" s="317"/>
      <c r="N518" s="317"/>
      <c r="O518" s="318"/>
    </row>
    <row r="519" spans="1:15" s="14" customFormat="1" ht="12.75" customHeight="1" x14ac:dyDescent="0.25">
      <c r="A519" s="137"/>
      <c r="B519" s="402"/>
      <c r="C519" s="316"/>
      <c r="D519" s="317"/>
      <c r="E519" s="317"/>
      <c r="F519" s="317"/>
      <c r="G519" s="317"/>
      <c r="H519" s="317"/>
      <c r="I519" s="317"/>
      <c r="J519" s="317"/>
      <c r="K519" s="317"/>
      <c r="L519" s="317"/>
      <c r="M519" s="317"/>
      <c r="N519" s="317"/>
      <c r="O519" s="318"/>
    </row>
    <row r="520" spans="1:15" s="14" customFormat="1" ht="12.75" customHeight="1" thickBot="1" x14ac:dyDescent="0.3">
      <c r="A520" s="137"/>
      <c r="B520" s="402"/>
      <c r="C520" s="319"/>
      <c r="D520" s="320"/>
      <c r="E520" s="320"/>
      <c r="F520" s="320"/>
      <c r="G520" s="320"/>
      <c r="H520" s="320"/>
      <c r="I520" s="320"/>
      <c r="J520" s="320"/>
      <c r="K520" s="320"/>
      <c r="L520" s="320"/>
      <c r="M520" s="320"/>
      <c r="N520" s="320"/>
      <c r="O520" s="321"/>
    </row>
    <row r="521" spans="1:15" s="19" customFormat="1" ht="25.5" customHeight="1" x14ac:dyDescent="0.25">
      <c r="A521" s="137"/>
      <c r="B521" s="38">
        <v>38</v>
      </c>
      <c r="C521" s="294" t="s">
        <v>114</v>
      </c>
      <c r="D521" s="294"/>
      <c r="E521" s="294"/>
      <c r="F521" s="294"/>
      <c r="G521" s="294"/>
      <c r="H521" s="294"/>
      <c r="I521" s="294"/>
      <c r="J521" s="294"/>
      <c r="K521" s="294"/>
      <c r="L521" s="294"/>
      <c r="M521" s="294"/>
      <c r="N521" s="294"/>
      <c r="O521" s="129"/>
    </row>
    <row r="522" spans="1:15" s="19" customFormat="1" ht="12.75" customHeight="1" x14ac:dyDescent="0.25">
      <c r="A522" s="137"/>
      <c r="B522" s="371">
        <v>38.1</v>
      </c>
      <c r="C522" s="327" t="s">
        <v>115</v>
      </c>
      <c r="D522" s="327"/>
      <c r="E522" s="327"/>
      <c r="F522" s="327"/>
      <c r="G522" s="327"/>
      <c r="H522" s="327"/>
      <c r="I522" s="327"/>
      <c r="J522" s="327"/>
      <c r="K522" s="327"/>
      <c r="L522" s="327"/>
      <c r="M522" s="327"/>
      <c r="N522" s="327"/>
      <c r="O522" s="16"/>
    </row>
    <row r="523" spans="1:15" s="19" customFormat="1" ht="12.75" customHeight="1" x14ac:dyDescent="0.25">
      <c r="A523" s="137"/>
      <c r="B523" s="371"/>
      <c r="C523" s="322" t="s">
        <v>306</v>
      </c>
      <c r="D523" s="322"/>
      <c r="E523" s="322"/>
      <c r="F523" s="322"/>
      <c r="G523" s="322"/>
      <c r="H523" s="322"/>
      <c r="I523" s="322"/>
      <c r="J523" s="322"/>
      <c r="K523" s="322"/>
      <c r="L523" s="322"/>
      <c r="M523" s="322"/>
      <c r="N523" s="322"/>
      <c r="O523" s="125"/>
    </row>
    <row r="524" spans="1:15" s="19" customFormat="1" ht="12.75" customHeight="1" x14ac:dyDescent="0.25">
      <c r="A524" s="137"/>
      <c r="B524" s="371"/>
      <c r="C524" s="322" t="s">
        <v>307</v>
      </c>
      <c r="D524" s="322"/>
      <c r="E524" s="322"/>
      <c r="F524" s="322"/>
      <c r="G524" s="322"/>
      <c r="H524" s="322"/>
      <c r="I524" s="322"/>
      <c r="J524" s="322"/>
      <c r="K524" s="322"/>
      <c r="L524" s="322"/>
      <c r="M524" s="322"/>
      <c r="N524" s="322"/>
      <c r="O524" s="125"/>
    </row>
    <row r="525" spans="1:15" s="19" customFormat="1" ht="12.75" customHeight="1" x14ac:dyDescent="0.25">
      <c r="A525" s="137"/>
      <c r="B525" s="371"/>
      <c r="C525" s="322" t="s">
        <v>308</v>
      </c>
      <c r="D525" s="322"/>
      <c r="E525" s="322"/>
      <c r="F525" s="322"/>
      <c r="G525" s="322"/>
      <c r="H525" s="322"/>
      <c r="I525" s="322"/>
      <c r="J525" s="322"/>
      <c r="K525" s="322"/>
      <c r="L525" s="322"/>
      <c r="M525" s="322"/>
      <c r="N525" s="322"/>
      <c r="O525" s="125"/>
    </row>
    <row r="526" spans="1:15" s="19" customFormat="1" ht="12.75" customHeight="1" x14ac:dyDescent="0.25">
      <c r="A526" s="137"/>
      <c r="B526" s="371"/>
      <c r="C526" s="322" t="s">
        <v>309</v>
      </c>
      <c r="D526" s="322"/>
      <c r="E526" s="322"/>
      <c r="F526" s="322"/>
      <c r="G526" s="322"/>
      <c r="H526" s="322"/>
      <c r="I526" s="322"/>
      <c r="J526" s="322"/>
      <c r="K526" s="322"/>
      <c r="L526" s="322"/>
      <c r="M526" s="322"/>
      <c r="N526" s="322"/>
      <c r="O526" s="125"/>
    </row>
    <row r="527" spans="1:15" s="19" customFormat="1" ht="12.75" customHeight="1" x14ac:dyDescent="0.25">
      <c r="A527" s="137"/>
      <c r="B527" s="371"/>
      <c r="C527" s="322" t="s">
        <v>310</v>
      </c>
      <c r="D527" s="322"/>
      <c r="E527" s="322"/>
      <c r="F527" s="322"/>
      <c r="G527" s="322"/>
      <c r="H527" s="322"/>
      <c r="I527" s="322"/>
      <c r="J527" s="322"/>
      <c r="K527" s="322"/>
      <c r="L527" s="322"/>
      <c r="M527" s="322"/>
      <c r="N527" s="322"/>
      <c r="O527" s="125"/>
    </row>
    <row r="528" spans="1:15" s="19" customFormat="1" ht="12.75" customHeight="1" x14ac:dyDescent="0.25">
      <c r="A528" s="137"/>
      <c r="B528" s="371"/>
      <c r="C528" s="322" t="s">
        <v>311</v>
      </c>
      <c r="D528" s="322"/>
      <c r="E528" s="322"/>
      <c r="F528" s="322"/>
      <c r="G528" s="322"/>
      <c r="H528" s="322"/>
      <c r="I528" s="322"/>
      <c r="J528" s="322"/>
      <c r="K528" s="322"/>
      <c r="L528" s="322"/>
      <c r="M528" s="322"/>
      <c r="N528" s="322"/>
      <c r="O528" s="125"/>
    </row>
    <row r="529" spans="1:15" s="19" customFormat="1" ht="25.5" customHeight="1" x14ac:dyDescent="0.25">
      <c r="A529" s="137"/>
      <c r="B529" s="371"/>
      <c r="C529" s="322" t="s">
        <v>312</v>
      </c>
      <c r="D529" s="322"/>
      <c r="E529" s="322"/>
      <c r="F529" s="322"/>
      <c r="G529" s="322"/>
      <c r="H529" s="322"/>
      <c r="I529" s="322"/>
      <c r="J529" s="322"/>
      <c r="K529" s="322"/>
      <c r="L529" s="322"/>
      <c r="M529" s="322"/>
      <c r="N529" s="322"/>
      <c r="O529" s="125"/>
    </row>
    <row r="530" spans="1:15" s="31" customFormat="1" ht="12.75" x14ac:dyDescent="0.25">
      <c r="A530" s="137"/>
      <c r="B530" s="372">
        <v>38.200000000000003</v>
      </c>
      <c r="C530" s="304" t="s">
        <v>776</v>
      </c>
      <c r="D530" s="305"/>
      <c r="E530" s="305"/>
      <c r="F530" s="305"/>
      <c r="G530" s="305"/>
      <c r="H530" s="305"/>
      <c r="I530" s="305"/>
      <c r="J530" s="305"/>
      <c r="K530" s="305"/>
      <c r="L530" s="305"/>
      <c r="M530" s="305"/>
      <c r="N530" s="305"/>
      <c r="O530" s="306"/>
    </row>
    <row r="531" spans="1:15" s="31" customFormat="1" ht="12.75" x14ac:dyDescent="0.25">
      <c r="A531" s="137"/>
      <c r="B531" s="372"/>
      <c r="C531" s="298"/>
      <c r="D531" s="299"/>
      <c r="E531" s="299"/>
      <c r="F531" s="299"/>
      <c r="G531" s="299"/>
      <c r="H531" s="299"/>
      <c r="I531" s="299"/>
      <c r="J531" s="299"/>
      <c r="K531" s="299"/>
      <c r="L531" s="299"/>
      <c r="M531" s="299"/>
      <c r="N531" s="299"/>
      <c r="O531" s="300"/>
    </row>
    <row r="532" spans="1:15" s="31" customFormat="1" ht="12.75" x14ac:dyDescent="0.25">
      <c r="A532" s="137"/>
      <c r="B532" s="372"/>
      <c r="C532" s="298"/>
      <c r="D532" s="299"/>
      <c r="E532" s="299"/>
      <c r="F532" s="299"/>
      <c r="G532" s="299"/>
      <c r="H532" s="299"/>
      <c r="I532" s="299"/>
      <c r="J532" s="299"/>
      <c r="K532" s="299"/>
      <c r="L532" s="299"/>
      <c r="M532" s="299"/>
      <c r="N532" s="299"/>
      <c r="O532" s="300"/>
    </row>
    <row r="533" spans="1:15" s="31" customFormat="1" ht="13.5" thickBot="1" x14ac:dyDescent="0.3">
      <c r="A533" s="137"/>
      <c r="B533" s="400"/>
      <c r="C533" s="301"/>
      <c r="D533" s="302"/>
      <c r="E533" s="302"/>
      <c r="F533" s="302"/>
      <c r="G533" s="302"/>
      <c r="H533" s="302"/>
      <c r="I533" s="302"/>
      <c r="J533" s="302"/>
      <c r="K533" s="302"/>
      <c r="L533" s="302"/>
      <c r="M533" s="302"/>
      <c r="N533" s="302"/>
      <c r="O533" s="303"/>
    </row>
    <row r="534" spans="1:15" s="19" customFormat="1" ht="25.5" customHeight="1" x14ac:dyDescent="0.25">
      <c r="A534" s="137"/>
      <c r="B534" s="24">
        <v>39</v>
      </c>
      <c r="C534" s="328" t="s">
        <v>116</v>
      </c>
      <c r="D534" s="329"/>
      <c r="E534" s="329"/>
      <c r="F534" s="329"/>
      <c r="G534" s="329"/>
      <c r="H534" s="329"/>
      <c r="I534" s="329"/>
      <c r="J534" s="329"/>
      <c r="K534" s="329"/>
      <c r="L534" s="329"/>
      <c r="M534" s="329"/>
      <c r="N534" s="330"/>
      <c r="O534" s="34"/>
    </row>
    <row r="535" spans="1:15" s="19" customFormat="1" ht="12.75" customHeight="1" x14ac:dyDescent="0.25">
      <c r="A535" s="137"/>
      <c r="B535" s="401">
        <v>39.1</v>
      </c>
      <c r="C535" s="331" t="s">
        <v>117</v>
      </c>
      <c r="D535" s="331"/>
      <c r="E535" s="331"/>
      <c r="F535" s="331"/>
      <c r="G535" s="331"/>
      <c r="H535" s="331"/>
      <c r="I535" s="331"/>
      <c r="J535" s="331"/>
      <c r="K535" s="331"/>
      <c r="L535" s="331"/>
      <c r="M535" s="331"/>
      <c r="N535" s="332"/>
      <c r="O535" s="16"/>
    </row>
    <row r="536" spans="1:15" s="19" customFormat="1" ht="25.5" customHeight="1" x14ac:dyDescent="0.25">
      <c r="A536" s="137"/>
      <c r="B536" s="402"/>
      <c r="C536" s="333" t="s">
        <v>313</v>
      </c>
      <c r="D536" s="333"/>
      <c r="E536" s="333"/>
      <c r="F536" s="333"/>
      <c r="G536" s="333"/>
      <c r="H536" s="333"/>
      <c r="I536" s="333"/>
      <c r="J536" s="333"/>
      <c r="K536" s="333"/>
      <c r="L536" s="333"/>
      <c r="M536" s="333"/>
      <c r="N536" s="334"/>
      <c r="O536" s="17"/>
    </row>
    <row r="537" spans="1:15" s="19" customFormat="1" ht="12.75" customHeight="1" x14ac:dyDescent="0.25">
      <c r="A537" s="137"/>
      <c r="B537" s="402"/>
      <c r="C537" s="333" t="s">
        <v>314</v>
      </c>
      <c r="D537" s="333"/>
      <c r="E537" s="333"/>
      <c r="F537" s="333"/>
      <c r="G537" s="333"/>
      <c r="H537" s="333"/>
      <c r="I537" s="333"/>
      <c r="J537" s="333"/>
      <c r="K537" s="333"/>
      <c r="L537" s="333"/>
      <c r="M537" s="333"/>
      <c r="N537" s="334"/>
      <c r="O537" s="17"/>
    </row>
    <row r="538" spans="1:15" s="19" customFormat="1" ht="25.5" customHeight="1" x14ac:dyDescent="0.25">
      <c r="A538" s="137"/>
      <c r="B538" s="407"/>
      <c r="C538" s="336" t="s">
        <v>315</v>
      </c>
      <c r="D538" s="336"/>
      <c r="E538" s="336"/>
      <c r="F538" s="336"/>
      <c r="G538" s="336"/>
      <c r="H538" s="336"/>
      <c r="I538" s="336"/>
      <c r="J538" s="336"/>
      <c r="K538" s="336"/>
      <c r="L538" s="336"/>
      <c r="M538" s="336"/>
      <c r="N538" s="337"/>
      <c r="O538" s="18"/>
    </row>
    <row r="539" spans="1:15" s="19" customFormat="1" ht="12.75" customHeight="1" x14ac:dyDescent="0.25">
      <c r="A539" s="137"/>
      <c r="B539" s="401">
        <v>39.200000000000003</v>
      </c>
      <c r="C539" s="295" t="s">
        <v>777</v>
      </c>
      <c r="D539" s="341"/>
      <c r="E539" s="341"/>
      <c r="F539" s="341"/>
      <c r="G539" s="341"/>
      <c r="H539" s="341"/>
      <c r="I539" s="341"/>
      <c r="J539" s="341"/>
      <c r="K539" s="341"/>
      <c r="L539" s="341"/>
      <c r="M539" s="341"/>
      <c r="N539" s="341"/>
      <c r="O539" s="342"/>
    </row>
    <row r="540" spans="1:15" s="14" customFormat="1" ht="12.75" customHeight="1" x14ac:dyDescent="0.25">
      <c r="A540" s="137"/>
      <c r="B540" s="402"/>
      <c r="C540" s="316"/>
      <c r="D540" s="317"/>
      <c r="E540" s="317"/>
      <c r="F540" s="317"/>
      <c r="G540" s="317"/>
      <c r="H540" s="317"/>
      <c r="I540" s="317"/>
      <c r="J540" s="317"/>
      <c r="K540" s="317"/>
      <c r="L540" s="317"/>
      <c r="M540" s="317"/>
      <c r="N540" s="317"/>
      <c r="O540" s="318"/>
    </row>
    <row r="541" spans="1:15" s="14" customFormat="1" ht="12.75" customHeight="1" x14ac:dyDescent="0.25">
      <c r="A541" s="137"/>
      <c r="B541" s="402"/>
      <c r="C541" s="316"/>
      <c r="D541" s="317"/>
      <c r="E541" s="317"/>
      <c r="F541" s="317"/>
      <c r="G541" s="317"/>
      <c r="H541" s="317"/>
      <c r="I541" s="317"/>
      <c r="J541" s="317"/>
      <c r="K541" s="317"/>
      <c r="L541" s="317"/>
      <c r="M541" s="317"/>
      <c r="N541" s="317"/>
      <c r="O541" s="318"/>
    </row>
    <row r="542" spans="1:15" s="14" customFormat="1" ht="12.75" customHeight="1" thickBot="1" x14ac:dyDescent="0.3">
      <c r="A542" s="137"/>
      <c r="B542" s="402"/>
      <c r="C542" s="319"/>
      <c r="D542" s="320"/>
      <c r="E542" s="320"/>
      <c r="F542" s="320"/>
      <c r="G542" s="320"/>
      <c r="H542" s="320"/>
      <c r="I542" s="320"/>
      <c r="J542" s="320"/>
      <c r="K542" s="320"/>
      <c r="L542" s="320"/>
      <c r="M542" s="320"/>
      <c r="N542" s="320"/>
      <c r="O542" s="321"/>
    </row>
    <row r="543" spans="1:15" s="19" customFormat="1" ht="25.5" customHeight="1" x14ac:dyDescent="0.25">
      <c r="A543" s="137"/>
      <c r="B543" s="447">
        <v>40</v>
      </c>
      <c r="C543" s="415" t="s">
        <v>863</v>
      </c>
      <c r="D543" s="294"/>
      <c r="E543" s="294"/>
      <c r="F543" s="294"/>
      <c r="G543" s="294"/>
      <c r="H543" s="294"/>
      <c r="I543" s="294"/>
      <c r="J543" s="294"/>
      <c r="K543" s="294"/>
      <c r="L543" s="294"/>
      <c r="M543" s="294"/>
      <c r="N543" s="294"/>
      <c r="O543" s="28"/>
    </row>
    <row r="544" spans="1:15" s="19" customFormat="1" ht="12.75" customHeight="1" x14ac:dyDescent="0.25">
      <c r="A544" s="137"/>
      <c r="B544" s="371"/>
      <c r="C544" s="322" t="s">
        <v>316</v>
      </c>
      <c r="D544" s="322"/>
      <c r="E544" s="322"/>
      <c r="F544" s="322"/>
      <c r="G544" s="322"/>
      <c r="H544" s="322"/>
      <c r="I544" s="322"/>
      <c r="J544" s="322"/>
      <c r="K544" s="322"/>
      <c r="L544" s="322"/>
      <c r="M544" s="322"/>
      <c r="N544" s="322"/>
      <c r="O544" s="125"/>
    </row>
    <row r="545" spans="1:15" s="19" customFormat="1" ht="12.75" customHeight="1" x14ac:dyDescent="0.25">
      <c r="A545" s="137"/>
      <c r="B545" s="371"/>
      <c r="C545" s="322" t="s">
        <v>317</v>
      </c>
      <c r="D545" s="322"/>
      <c r="E545" s="322"/>
      <c r="F545" s="322"/>
      <c r="G545" s="322"/>
      <c r="H545" s="322"/>
      <c r="I545" s="322"/>
      <c r="J545" s="322"/>
      <c r="K545" s="322"/>
      <c r="L545" s="322"/>
      <c r="M545" s="322"/>
      <c r="N545" s="322"/>
      <c r="O545" s="125"/>
    </row>
    <row r="546" spans="1:15" s="19" customFormat="1" ht="12.75" customHeight="1" x14ac:dyDescent="0.25">
      <c r="A546" s="137"/>
      <c r="B546" s="371"/>
      <c r="C546" s="322" t="s">
        <v>318</v>
      </c>
      <c r="D546" s="322"/>
      <c r="E546" s="322"/>
      <c r="F546" s="322"/>
      <c r="G546" s="322"/>
      <c r="H546" s="322"/>
      <c r="I546" s="322"/>
      <c r="J546" s="322"/>
      <c r="K546" s="322"/>
      <c r="L546" s="322"/>
      <c r="M546" s="322"/>
      <c r="N546" s="322"/>
      <c r="O546" s="125"/>
    </row>
    <row r="547" spans="1:15" s="19" customFormat="1" ht="12.75" customHeight="1" x14ac:dyDescent="0.25">
      <c r="A547" s="137"/>
      <c r="B547" s="371"/>
      <c r="C547" s="352" t="s">
        <v>864</v>
      </c>
      <c r="D547" s="322"/>
      <c r="E547" s="322"/>
      <c r="F547" s="322"/>
      <c r="G547" s="322"/>
      <c r="H547" s="322"/>
      <c r="I547" s="322"/>
      <c r="J547" s="322"/>
      <c r="K547" s="322"/>
      <c r="L547" s="322"/>
      <c r="M547" s="322"/>
      <c r="N547" s="322"/>
      <c r="O547" s="125"/>
    </row>
    <row r="548" spans="1:15" s="19" customFormat="1" ht="12.75" customHeight="1" x14ac:dyDescent="0.25">
      <c r="A548" s="137"/>
      <c r="B548" s="371"/>
      <c r="C548" s="352" t="s">
        <v>865</v>
      </c>
      <c r="D548" s="322"/>
      <c r="E548" s="322"/>
      <c r="F548" s="322"/>
      <c r="G548" s="322"/>
      <c r="H548" s="322"/>
      <c r="I548" s="322"/>
      <c r="J548" s="322"/>
      <c r="K548" s="322"/>
      <c r="L548" s="322"/>
      <c r="M548" s="322"/>
      <c r="N548" s="322"/>
      <c r="O548" s="125"/>
    </row>
    <row r="549" spans="1:15" s="19" customFormat="1" ht="12.75" customHeight="1" x14ac:dyDescent="0.25">
      <c r="A549" s="137"/>
      <c r="B549" s="371"/>
      <c r="C549" s="322" t="s">
        <v>319</v>
      </c>
      <c r="D549" s="322"/>
      <c r="E549" s="322"/>
      <c r="F549" s="322"/>
      <c r="G549" s="322"/>
      <c r="H549" s="322"/>
      <c r="I549" s="322"/>
      <c r="J549" s="322"/>
      <c r="K549" s="322"/>
      <c r="L549" s="322"/>
      <c r="M549" s="322"/>
      <c r="N549" s="322"/>
      <c r="O549" s="125"/>
    </row>
    <row r="550" spans="1:15" s="19" customFormat="1" ht="12.75" customHeight="1" x14ac:dyDescent="0.25">
      <c r="A550" s="137"/>
      <c r="B550" s="371"/>
      <c r="C550" s="322" t="s">
        <v>320</v>
      </c>
      <c r="D550" s="322"/>
      <c r="E550" s="322"/>
      <c r="F550" s="322"/>
      <c r="G550" s="322"/>
      <c r="H550" s="322"/>
      <c r="I550" s="322"/>
      <c r="J550" s="322"/>
      <c r="K550" s="322"/>
      <c r="L550" s="322"/>
      <c r="M550" s="322"/>
      <c r="N550" s="322"/>
      <c r="O550" s="125"/>
    </row>
    <row r="551" spans="1:15" s="19" customFormat="1" ht="12.75" customHeight="1" x14ac:dyDescent="0.25">
      <c r="A551" s="137"/>
      <c r="B551" s="371"/>
      <c r="C551" s="322" t="s">
        <v>321</v>
      </c>
      <c r="D551" s="322"/>
      <c r="E551" s="322"/>
      <c r="F551" s="322"/>
      <c r="G551" s="322"/>
      <c r="H551" s="322"/>
      <c r="I551" s="322"/>
      <c r="J551" s="322"/>
      <c r="K551" s="322"/>
      <c r="L551" s="322"/>
      <c r="M551" s="322"/>
      <c r="N551" s="322"/>
      <c r="O551" s="125"/>
    </row>
    <row r="552" spans="1:15" s="19" customFormat="1" ht="25.5" customHeight="1" x14ac:dyDescent="0.25">
      <c r="A552" s="137"/>
      <c r="B552" s="371"/>
      <c r="C552" s="322" t="s">
        <v>322</v>
      </c>
      <c r="D552" s="322"/>
      <c r="E552" s="322"/>
      <c r="F552" s="322"/>
      <c r="G552" s="322"/>
      <c r="H552" s="322"/>
      <c r="I552" s="322"/>
      <c r="J552" s="322"/>
      <c r="K552" s="322"/>
      <c r="L552" s="322"/>
      <c r="M552" s="322"/>
      <c r="N552" s="322"/>
      <c r="O552" s="125"/>
    </row>
    <row r="553" spans="1:15" s="31" customFormat="1" ht="12.75" x14ac:dyDescent="0.25">
      <c r="A553" s="137"/>
      <c r="B553" s="372">
        <v>40.1</v>
      </c>
      <c r="C553" s="304" t="s">
        <v>793</v>
      </c>
      <c r="D553" s="305"/>
      <c r="E553" s="305"/>
      <c r="F553" s="305"/>
      <c r="G553" s="305"/>
      <c r="H553" s="305"/>
      <c r="I553" s="305"/>
      <c r="J553" s="305"/>
      <c r="K553" s="305"/>
      <c r="L553" s="305"/>
      <c r="M553" s="305"/>
      <c r="N553" s="305"/>
      <c r="O553" s="306"/>
    </row>
    <row r="554" spans="1:15" s="31" customFormat="1" ht="12.75" x14ac:dyDescent="0.25">
      <c r="A554" s="137"/>
      <c r="B554" s="372"/>
      <c r="C554" s="298"/>
      <c r="D554" s="299"/>
      <c r="E554" s="299"/>
      <c r="F554" s="299"/>
      <c r="G554" s="299"/>
      <c r="H554" s="299"/>
      <c r="I554" s="299"/>
      <c r="J554" s="299"/>
      <c r="K554" s="299"/>
      <c r="L554" s="299"/>
      <c r="M554" s="299"/>
      <c r="N554" s="299"/>
      <c r="O554" s="300"/>
    </row>
    <row r="555" spans="1:15" s="31" customFormat="1" ht="12.75" x14ac:dyDescent="0.25">
      <c r="A555" s="137"/>
      <c r="B555" s="372"/>
      <c r="C555" s="298"/>
      <c r="D555" s="299"/>
      <c r="E555" s="299"/>
      <c r="F555" s="299"/>
      <c r="G555" s="299"/>
      <c r="H555" s="299"/>
      <c r="I555" s="299"/>
      <c r="J555" s="299"/>
      <c r="K555" s="299"/>
      <c r="L555" s="299"/>
      <c r="M555" s="299"/>
      <c r="N555" s="299"/>
      <c r="O555" s="300"/>
    </row>
    <row r="556" spans="1:15" s="31" customFormat="1" ht="13.5" thickBot="1" x14ac:dyDescent="0.3">
      <c r="A556" s="137"/>
      <c r="B556" s="400"/>
      <c r="C556" s="301"/>
      <c r="D556" s="302"/>
      <c r="E556" s="302"/>
      <c r="F556" s="302"/>
      <c r="G556" s="302"/>
      <c r="H556" s="302"/>
      <c r="I556" s="302"/>
      <c r="J556" s="302"/>
      <c r="K556" s="302"/>
      <c r="L556" s="302"/>
      <c r="M556" s="302"/>
      <c r="N556" s="302"/>
      <c r="O556" s="303"/>
    </row>
    <row r="557" spans="1:15" s="19" customFormat="1" ht="12.75" customHeight="1" x14ac:dyDescent="0.25">
      <c r="A557" s="137"/>
      <c r="B557" s="24">
        <v>41</v>
      </c>
      <c r="C557" s="328" t="s">
        <v>118</v>
      </c>
      <c r="D557" s="329"/>
      <c r="E557" s="329"/>
      <c r="F557" s="329"/>
      <c r="G557" s="329"/>
      <c r="H557" s="329"/>
      <c r="I557" s="329"/>
      <c r="J557" s="329"/>
      <c r="K557" s="329"/>
      <c r="L557" s="329"/>
      <c r="M557" s="329"/>
      <c r="N557" s="330"/>
      <c r="O557" s="34"/>
    </row>
    <row r="558" spans="1:15" s="19" customFormat="1" ht="12.75" customHeight="1" x14ac:dyDescent="0.25">
      <c r="A558" s="137"/>
      <c r="B558" s="401">
        <v>41.1</v>
      </c>
      <c r="C558" s="331" t="s">
        <v>119</v>
      </c>
      <c r="D558" s="331"/>
      <c r="E558" s="331"/>
      <c r="F558" s="331"/>
      <c r="G558" s="331"/>
      <c r="H558" s="331"/>
      <c r="I558" s="331"/>
      <c r="J558" s="331"/>
      <c r="K558" s="331"/>
      <c r="L558" s="331"/>
      <c r="M558" s="331"/>
      <c r="N558" s="332"/>
      <c r="O558" s="16"/>
    </row>
    <row r="559" spans="1:15" s="19" customFormat="1" ht="12.75" customHeight="1" x14ac:dyDescent="0.25">
      <c r="A559" s="137"/>
      <c r="B559" s="402"/>
      <c r="C559" s="333" t="s">
        <v>323</v>
      </c>
      <c r="D559" s="333"/>
      <c r="E559" s="333"/>
      <c r="F559" s="333"/>
      <c r="G559" s="333"/>
      <c r="H559" s="333"/>
      <c r="I559" s="333"/>
      <c r="J559" s="333"/>
      <c r="K559" s="333"/>
      <c r="L559" s="333"/>
      <c r="M559" s="333"/>
      <c r="N559" s="334"/>
      <c r="O559" s="17"/>
    </row>
    <row r="560" spans="1:15" s="19" customFormat="1" ht="25.5" customHeight="1" x14ac:dyDescent="0.25">
      <c r="A560" s="137"/>
      <c r="B560" s="402"/>
      <c r="C560" s="333" t="s">
        <v>324</v>
      </c>
      <c r="D560" s="333"/>
      <c r="E560" s="333"/>
      <c r="F560" s="333"/>
      <c r="G560" s="333"/>
      <c r="H560" s="333"/>
      <c r="I560" s="333"/>
      <c r="J560" s="333"/>
      <c r="K560" s="333"/>
      <c r="L560" s="333"/>
      <c r="M560" s="333"/>
      <c r="N560" s="334"/>
      <c r="O560" s="17"/>
    </row>
    <row r="561" spans="1:15" s="19" customFormat="1" ht="25.5" customHeight="1" x14ac:dyDescent="0.25">
      <c r="A561" s="137"/>
      <c r="B561" s="402"/>
      <c r="C561" s="333" t="s">
        <v>325</v>
      </c>
      <c r="D561" s="333"/>
      <c r="E561" s="333"/>
      <c r="F561" s="333"/>
      <c r="G561" s="333"/>
      <c r="H561" s="333"/>
      <c r="I561" s="333"/>
      <c r="J561" s="333"/>
      <c r="K561" s="333"/>
      <c r="L561" s="333"/>
      <c r="M561" s="333"/>
      <c r="N561" s="334"/>
      <c r="O561" s="17"/>
    </row>
    <row r="562" spans="1:15" s="19" customFormat="1" ht="12.75" customHeight="1" x14ac:dyDescent="0.25">
      <c r="A562" s="137"/>
      <c r="B562" s="402"/>
      <c r="C562" s="333" t="s">
        <v>326</v>
      </c>
      <c r="D562" s="333"/>
      <c r="E562" s="333"/>
      <c r="F562" s="333"/>
      <c r="G562" s="333"/>
      <c r="H562" s="333"/>
      <c r="I562" s="333"/>
      <c r="J562" s="333"/>
      <c r="K562" s="333"/>
      <c r="L562" s="333"/>
      <c r="M562" s="333"/>
      <c r="N562" s="334"/>
      <c r="O562" s="17"/>
    </row>
    <row r="563" spans="1:15" s="19" customFormat="1" ht="12.75" customHeight="1" x14ac:dyDescent="0.25">
      <c r="A563" s="137"/>
      <c r="B563" s="402"/>
      <c r="C563" s="333" t="s">
        <v>327</v>
      </c>
      <c r="D563" s="333"/>
      <c r="E563" s="333"/>
      <c r="F563" s="333"/>
      <c r="G563" s="333"/>
      <c r="H563" s="333"/>
      <c r="I563" s="333"/>
      <c r="J563" s="333"/>
      <c r="K563" s="333"/>
      <c r="L563" s="333"/>
      <c r="M563" s="333"/>
      <c r="N563" s="334"/>
      <c r="O563" s="17"/>
    </row>
    <row r="564" spans="1:15" s="19" customFormat="1" ht="12.75" customHeight="1" x14ac:dyDescent="0.25">
      <c r="A564" s="137"/>
      <c r="B564" s="402"/>
      <c r="C564" s="333" t="s">
        <v>328</v>
      </c>
      <c r="D564" s="333"/>
      <c r="E564" s="333"/>
      <c r="F564" s="333"/>
      <c r="G564" s="333"/>
      <c r="H564" s="333"/>
      <c r="I564" s="333"/>
      <c r="J564" s="333"/>
      <c r="K564" s="333"/>
      <c r="L564" s="333"/>
      <c r="M564" s="333"/>
      <c r="N564" s="334"/>
      <c r="O564" s="17"/>
    </row>
    <row r="565" spans="1:15" s="19" customFormat="1" ht="12.75" customHeight="1" x14ac:dyDescent="0.25">
      <c r="A565" s="137"/>
      <c r="B565" s="402"/>
      <c r="C565" s="423" t="s">
        <v>866</v>
      </c>
      <c r="D565" s="333"/>
      <c r="E565" s="333"/>
      <c r="F565" s="333"/>
      <c r="G565" s="333"/>
      <c r="H565" s="333"/>
      <c r="I565" s="333"/>
      <c r="J565" s="333"/>
      <c r="K565" s="333"/>
      <c r="L565" s="333"/>
      <c r="M565" s="333"/>
      <c r="N565" s="334"/>
      <c r="O565" s="17"/>
    </row>
    <row r="566" spans="1:15" s="19" customFormat="1" ht="12.75" customHeight="1" x14ac:dyDescent="0.25">
      <c r="A566" s="137"/>
      <c r="B566" s="402"/>
      <c r="C566" s="333" t="s">
        <v>329</v>
      </c>
      <c r="D566" s="333"/>
      <c r="E566" s="333"/>
      <c r="F566" s="333"/>
      <c r="G566" s="333"/>
      <c r="H566" s="333"/>
      <c r="I566" s="333"/>
      <c r="J566" s="333"/>
      <c r="K566" s="333"/>
      <c r="L566" s="333"/>
      <c r="M566" s="333"/>
      <c r="N566" s="334"/>
      <c r="O566" s="17"/>
    </row>
    <row r="567" spans="1:15" s="19" customFormat="1" ht="12.75" customHeight="1" x14ac:dyDescent="0.25">
      <c r="A567" s="137"/>
      <c r="B567" s="407"/>
      <c r="C567" s="336" t="s">
        <v>330</v>
      </c>
      <c r="D567" s="336"/>
      <c r="E567" s="336"/>
      <c r="F567" s="336"/>
      <c r="G567" s="336"/>
      <c r="H567" s="336"/>
      <c r="I567" s="336"/>
      <c r="J567" s="336"/>
      <c r="K567" s="336"/>
      <c r="L567" s="336"/>
      <c r="M567" s="336"/>
      <c r="N567" s="337"/>
      <c r="O567" s="18"/>
    </row>
    <row r="568" spans="1:15" s="19" customFormat="1" ht="12.75" customHeight="1" x14ac:dyDescent="0.25">
      <c r="A568" s="137"/>
      <c r="B568" s="401">
        <v>41.2</v>
      </c>
      <c r="C568" s="295" t="s">
        <v>853</v>
      </c>
      <c r="D568" s="341"/>
      <c r="E568" s="341"/>
      <c r="F568" s="341"/>
      <c r="G568" s="341"/>
      <c r="H568" s="341"/>
      <c r="I568" s="341"/>
      <c r="J568" s="341"/>
      <c r="K568" s="341"/>
      <c r="L568" s="341"/>
      <c r="M568" s="341"/>
      <c r="N568" s="341"/>
      <c r="O568" s="342"/>
    </row>
    <row r="569" spans="1:15" s="14" customFormat="1" ht="12.75" customHeight="1" x14ac:dyDescent="0.25">
      <c r="A569" s="137"/>
      <c r="B569" s="402"/>
      <c r="C569" s="316"/>
      <c r="D569" s="317"/>
      <c r="E569" s="317"/>
      <c r="F569" s="317"/>
      <c r="G569" s="317"/>
      <c r="H569" s="317"/>
      <c r="I569" s="317"/>
      <c r="J569" s="317"/>
      <c r="K569" s="317"/>
      <c r="L569" s="317"/>
      <c r="M569" s="317"/>
      <c r="N569" s="317"/>
      <c r="O569" s="318"/>
    </row>
    <row r="570" spans="1:15" s="14" customFormat="1" ht="12.75" customHeight="1" x14ac:dyDescent="0.25">
      <c r="A570" s="137"/>
      <c r="B570" s="402"/>
      <c r="C570" s="316"/>
      <c r="D570" s="317"/>
      <c r="E570" s="317"/>
      <c r="F570" s="317"/>
      <c r="G570" s="317"/>
      <c r="H570" s="317"/>
      <c r="I570" s="317"/>
      <c r="J570" s="317"/>
      <c r="K570" s="317"/>
      <c r="L570" s="317"/>
      <c r="M570" s="317"/>
      <c r="N570" s="317"/>
      <c r="O570" s="318"/>
    </row>
    <row r="571" spans="1:15" s="14" customFormat="1" ht="12.75" customHeight="1" thickBot="1" x14ac:dyDescent="0.3">
      <c r="A571" s="137"/>
      <c r="B571" s="406"/>
      <c r="C571" s="319"/>
      <c r="D571" s="320"/>
      <c r="E571" s="320"/>
      <c r="F571" s="320"/>
      <c r="G571" s="320"/>
      <c r="H571" s="320"/>
      <c r="I571" s="320"/>
      <c r="J571" s="320"/>
      <c r="K571" s="320"/>
      <c r="L571" s="320"/>
      <c r="M571" s="320"/>
      <c r="N571" s="320"/>
      <c r="O571" s="321"/>
    </row>
    <row r="572" spans="1:15" s="19" customFormat="1" ht="25.5" customHeight="1" x14ac:dyDescent="0.25">
      <c r="A572" s="137"/>
      <c r="B572" s="37">
        <v>42</v>
      </c>
      <c r="C572" s="412" t="s">
        <v>120</v>
      </c>
      <c r="D572" s="413"/>
      <c r="E572" s="413"/>
      <c r="F572" s="413"/>
      <c r="G572" s="413"/>
      <c r="H572" s="413"/>
      <c r="I572" s="413"/>
      <c r="J572" s="413"/>
      <c r="K572" s="413"/>
      <c r="L572" s="413"/>
      <c r="M572" s="413"/>
      <c r="N572" s="414"/>
      <c r="O572" s="129"/>
    </row>
    <row r="573" spans="1:15" s="19" customFormat="1" ht="12.75" customHeight="1" x14ac:dyDescent="0.25">
      <c r="A573" s="137"/>
      <c r="B573" s="403">
        <v>42.1</v>
      </c>
      <c r="C573" s="388" t="s">
        <v>121</v>
      </c>
      <c r="D573" s="388"/>
      <c r="E573" s="388"/>
      <c r="F573" s="388"/>
      <c r="G573" s="388"/>
      <c r="H573" s="388"/>
      <c r="I573" s="388"/>
      <c r="J573" s="388"/>
      <c r="K573" s="388"/>
      <c r="L573" s="388"/>
      <c r="M573" s="388"/>
      <c r="N573" s="389"/>
      <c r="O573" s="16"/>
    </row>
    <row r="574" spans="1:15" s="19" customFormat="1" ht="25.5" customHeight="1" x14ac:dyDescent="0.25">
      <c r="A574" s="137"/>
      <c r="B574" s="404"/>
      <c r="C574" s="379" t="s">
        <v>331</v>
      </c>
      <c r="D574" s="379"/>
      <c r="E574" s="379"/>
      <c r="F574" s="379"/>
      <c r="G574" s="379"/>
      <c r="H574" s="379"/>
      <c r="I574" s="379"/>
      <c r="J574" s="379"/>
      <c r="K574" s="379"/>
      <c r="L574" s="379"/>
      <c r="M574" s="379"/>
      <c r="N574" s="380"/>
      <c r="O574" s="125"/>
    </row>
    <row r="575" spans="1:15" s="19" customFormat="1" ht="12.75" customHeight="1" x14ac:dyDescent="0.25">
      <c r="A575" s="137"/>
      <c r="B575" s="405"/>
      <c r="C575" s="409" t="s">
        <v>332</v>
      </c>
      <c r="D575" s="409"/>
      <c r="E575" s="409"/>
      <c r="F575" s="409"/>
      <c r="G575" s="409"/>
      <c r="H575" s="409"/>
      <c r="I575" s="409"/>
      <c r="J575" s="409"/>
      <c r="K575" s="409"/>
      <c r="L575" s="409"/>
      <c r="M575" s="409"/>
      <c r="N575" s="410"/>
      <c r="O575" s="126"/>
    </row>
    <row r="576" spans="1:15" s="19" customFormat="1" ht="12.75" customHeight="1" x14ac:dyDescent="0.25">
      <c r="A576" s="137"/>
      <c r="B576" s="403">
        <v>42.2</v>
      </c>
      <c r="C576" s="349" t="s">
        <v>778</v>
      </c>
      <c r="D576" s="350"/>
      <c r="E576" s="350"/>
      <c r="F576" s="350"/>
      <c r="G576" s="350"/>
      <c r="H576" s="350"/>
      <c r="I576" s="350"/>
      <c r="J576" s="350"/>
      <c r="K576" s="350"/>
      <c r="L576" s="350"/>
      <c r="M576" s="350"/>
      <c r="N576" s="350"/>
      <c r="O576" s="351"/>
    </row>
    <row r="577" spans="1:15" s="14" customFormat="1" ht="12.75" customHeight="1" x14ac:dyDescent="0.25">
      <c r="A577" s="137"/>
      <c r="B577" s="404"/>
      <c r="C577" s="343"/>
      <c r="D577" s="344"/>
      <c r="E577" s="344"/>
      <c r="F577" s="344"/>
      <c r="G577" s="344"/>
      <c r="H577" s="344"/>
      <c r="I577" s="344"/>
      <c r="J577" s="344"/>
      <c r="K577" s="344"/>
      <c r="L577" s="344"/>
      <c r="M577" s="344"/>
      <c r="N577" s="344"/>
      <c r="O577" s="345"/>
    </row>
    <row r="578" spans="1:15" s="14" customFormat="1" ht="12.75" customHeight="1" x14ac:dyDescent="0.25">
      <c r="A578" s="137"/>
      <c r="B578" s="404"/>
      <c r="C578" s="343"/>
      <c r="D578" s="344"/>
      <c r="E578" s="344"/>
      <c r="F578" s="344"/>
      <c r="G578" s="344"/>
      <c r="H578" s="344"/>
      <c r="I578" s="344"/>
      <c r="J578" s="344"/>
      <c r="K578" s="344"/>
      <c r="L578" s="344"/>
      <c r="M578" s="344"/>
      <c r="N578" s="344"/>
      <c r="O578" s="345"/>
    </row>
    <row r="579" spans="1:15" s="14" customFormat="1" ht="12.75" customHeight="1" thickBot="1" x14ac:dyDescent="0.3">
      <c r="A579" s="137"/>
      <c r="B579" s="404"/>
      <c r="C579" s="356"/>
      <c r="D579" s="357"/>
      <c r="E579" s="357"/>
      <c r="F579" s="357"/>
      <c r="G579" s="357"/>
      <c r="H579" s="357"/>
      <c r="I579" s="357"/>
      <c r="J579" s="357"/>
      <c r="K579" s="357"/>
      <c r="L579" s="357"/>
      <c r="M579" s="357"/>
      <c r="N579" s="357"/>
      <c r="O579" s="358"/>
    </row>
    <row r="580" spans="1:15" s="19" customFormat="1" ht="12.75" customHeight="1" x14ac:dyDescent="0.25">
      <c r="A580" s="137"/>
      <c r="B580" s="23">
        <v>43</v>
      </c>
      <c r="C580" s="452" t="s">
        <v>867</v>
      </c>
      <c r="D580" s="323"/>
      <c r="E580" s="323"/>
      <c r="F580" s="323"/>
      <c r="G580" s="323"/>
      <c r="H580" s="323"/>
      <c r="I580" s="323"/>
      <c r="J580" s="323"/>
      <c r="K580" s="323"/>
      <c r="L580" s="323"/>
      <c r="M580" s="323"/>
      <c r="N580" s="323"/>
      <c r="O580" s="3"/>
    </row>
    <row r="581" spans="1:15" s="19" customFormat="1" ht="12.75" customHeight="1" x14ac:dyDescent="0.25">
      <c r="A581" s="137"/>
      <c r="B581" s="377">
        <v>43.1</v>
      </c>
      <c r="C581" s="324" t="s">
        <v>122</v>
      </c>
      <c r="D581" s="324"/>
      <c r="E581" s="324"/>
      <c r="F581" s="324"/>
      <c r="G581" s="324"/>
      <c r="H581" s="324"/>
      <c r="I581" s="324"/>
      <c r="J581" s="324"/>
      <c r="K581" s="324"/>
      <c r="L581" s="324"/>
      <c r="M581" s="324"/>
      <c r="N581" s="324"/>
      <c r="O581" s="16"/>
    </row>
    <row r="582" spans="1:15" s="19" customFormat="1" ht="12.75" customHeight="1" x14ac:dyDescent="0.25">
      <c r="A582" s="137"/>
      <c r="B582" s="377"/>
      <c r="C582" s="326" t="s">
        <v>333</v>
      </c>
      <c r="D582" s="326"/>
      <c r="E582" s="326"/>
      <c r="F582" s="326"/>
      <c r="G582" s="326"/>
      <c r="H582" s="326"/>
      <c r="I582" s="326"/>
      <c r="J582" s="326"/>
      <c r="K582" s="326"/>
      <c r="L582" s="326"/>
      <c r="M582" s="326"/>
      <c r="N582" s="326"/>
      <c r="O582" s="17"/>
    </row>
    <row r="583" spans="1:15" s="19" customFormat="1" ht="12.75" customHeight="1" x14ac:dyDescent="0.25">
      <c r="A583" s="137"/>
      <c r="B583" s="377"/>
      <c r="C583" s="326" t="s">
        <v>334</v>
      </c>
      <c r="D583" s="326"/>
      <c r="E583" s="326"/>
      <c r="F583" s="326"/>
      <c r="G583" s="326"/>
      <c r="H583" s="326"/>
      <c r="I583" s="326"/>
      <c r="J583" s="326"/>
      <c r="K583" s="326"/>
      <c r="L583" s="326"/>
      <c r="M583" s="326"/>
      <c r="N583" s="326"/>
      <c r="O583" s="17"/>
    </row>
    <row r="584" spans="1:15" s="19" customFormat="1" ht="12.75" customHeight="1" x14ac:dyDescent="0.25">
      <c r="A584" s="137"/>
      <c r="B584" s="377"/>
      <c r="C584" s="326" t="s">
        <v>335</v>
      </c>
      <c r="D584" s="326"/>
      <c r="E584" s="326"/>
      <c r="F584" s="326"/>
      <c r="G584" s="326"/>
      <c r="H584" s="326"/>
      <c r="I584" s="326"/>
      <c r="J584" s="326"/>
      <c r="K584" s="326"/>
      <c r="L584" s="326"/>
      <c r="M584" s="326"/>
      <c r="N584" s="326"/>
      <c r="O584" s="17"/>
    </row>
    <row r="585" spans="1:15" s="19" customFormat="1" ht="12.75" customHeight="1" x14ac:dyDescent="0.25">
      <c r="A585" s="137"/>
      <c r="B585" s="377"/>
      <c r="C585" s="326" t="s">
        <v>336</v>
      </c>
      <c r="D585" s="326"/>
      <c r="E585" s="326"/>
      <c r="F585" s="326"/>
      <c r="G585" s="326"/>
      <c r="H585" s="326"/>
      <c r="I585" s="326"/>
      <c r="J585" s="326"/>
      <c r="K585" s="326"/>
      <c r="L585" s="326"/>
      <c r="M585" s="326"/>
      <c r="N585" s="326"/>
      <c r="O585" s="17"/>
    </row>
    <row r="586" spans="1:15" s="19" customFormat="1" ht="12.75" customHeight="1" x14ac:dyDescent="0.25">
      <c r="A586" s="137"/>
      <c r="B586" s="377"/>
      <c r="C586" s="326" t="s">
        <v>337</v>
      </c>
      <c r="D586" s="326"/>
      <c r="E586" s="326"/>
      <c r="F586" s="326"/>
      <c r="G586" s="326"/>
      <c r="H586" s="326"/>
      <c r="I586" s="326"/>
      <c r="J586" s="326"/>
      <c r="K586" s="326"/>
      <c r="L586" s="326"/>
      <c r="M586" s="326"/>
      <c r="N586" s="326"/>
      <c r="O586" s="17"/>
    </row>
    <row r="587" spans="1:15" s="19" customFormat="1" ht="12.75" customHeight="1" x14ac:dyDescent="0.25">
      <c r="A587" s="137"/>
      <c r="B587" s="377"/>
      <c r="C587" s="326" t="s">
        <v>338</v>
      </c>
      <c r="D587" s="326"/>
      <c r="E587" s="326"/>
      <c r="F587" s="326"/>
      <c r="G587" s="326"/>
      <c r="H587" s="326"/>
      <c r="I587" s="326"/>
      <c r="J587" s="326"/>
      <c r="K587" s="326"/>
      <c r="L587" s="326"/>
      <c r="M587" s="326"/>
      <c r="N587" s="326"/>
      <c r="O587" s="17"/>
    </row>
    <row r="588" spans="1:15" s="19" customFormat="1" ht="12.75" customHeight="1" x14ac:dyDescent="0.25">
      <c r="A588" s="137"/>
      <c r="B588" s="377"/>
      <c r="C588" s="326" t="s">
        <v>339</v>
      </c>
      <c r="D588" s="326"/>
      <c r="E588" s="326"/>
      <c r="F588" s="326"/>
      <c r="G588" s="326"/>
      <c r="H588" s="326"/>
      <c r="I588" s="326"/>
      <c r="J588" s="326"/>
      <c r="K588" s="326"/>
      <c r="L588" s="326"/>
      <c r="M588" s="326"/>
      <c r="N588" s="326"/>
      <c r="O588" s="17"/>
    </row>
    <row r="589" spans="1:15" s="19" customFormat="1" ht="12.75" customHeight="1" x14ac:dyDescent="0.25">
      <c r="A589" s="137"/>
      <c r="B589" s="377"/>
      <c r="C589" s="326" t="s">
        <v>340</v>
      </c>
      <c r="D589" s="326"/>
      <c r="E589" s="326"/>
      <c r="F589" s="326"/>
      <c r="G589" s="326"/>
      <c r="H589" s="326"/>
      <c r="I589" s="326"/>
      <c r="J589" s="326"/>
      <c r="K589" s="326"/>
      <c r="L589" s="326"/>
      <c r="M589" s="326"/>
      <c r="N589" s="326"/>
      <c r="O589" s="17"/>
    </row>
    <row r="590" spans="1:15" s="19" customFormat="1" ht="12.75" customHeight="1" x14ac:dyDescent="0.25">
      <c r="A590" s="137"/>
      <c r="B590" s="377"/>
      <c r="C590" s="326" t="s">
        <v>341</v>
      </c>
      <c r="D590" s="326"/>
      <c r="E590" s="326"/>
      <c r="F590" s="326"/>
      <c r="G590" s="326"/>
      <c r="H590" s="326"/>
      <c r="I590" s="326"/>
      <c r="J590" s="326"/>
      <c r="K590" s="326"/>
      <c r="L590" s="326"/>
      <c r="M590" s="326"/>
      <c r="N590" s="326"/>
      <c r="O590" s="17"/>
    </row>
    <row r="591" spans="1:15" s="31" customFormat="1" ht="12.75" customHeight="1" x14ac:dyDescent="0.25">
      <c r="A591" s="137"/>
      <c r="B591" s="374">
        <v>43.2</v>
      </c>
      <c r="C591" s="313" t="s">
        <v>779</v>
      </c>
      <c r="D591" s="314"/>
      <c r="E591" s="314"/>
      <c r="F591" s="314"/>
      <c r="G591" s="314"/>
      <c r="H591" s="314"/>
      <c r="I591" s="314"/>
      <c r="J591" s="314"/>
      <c r="K591" s="314"/>
      <c r="L591" s="314"/>
      <c r="M591" s="314"/>
      <c r="N591" s="314"/>
      <c r="O591" s="315"/>
    </row>
    <row r="592" spans="1:15" s="31" customFormat="1" ht="12.75" customHeight="1" x14ac:dyDescent="0.25">
      <c r="A592" s="137"/>
      <c r="B592" s="374"/>
      <c r="C592" s="307"/>
      <c r="D592" s="308"/>
      <c r="E592" s="308"/>
      <c r="F592" s="308"/>
      <c r="G592" s="308"/>
      <c r="H592" s="308"/>
      <c r="I592" s="308"/>
      <c r="J592" s="308"/>
      <c r="K592" s="308"/>
      <c r="L592" s="308"/>
      <c r="M592" s="308"/>
      <c r="N592" s="308"/>
      <c r="O592" s="309"/>
    </row>
    <row r="593" spans="1:15" s="31" customFormat="1" ht="12.75" customHeight="1" x14ac:dyDescent="0.25">
      <c r="A593" s="137"/>
      <c r="B593" s="374"/>
      <c r="C593" s="307"/>
      <c r="D593" s="308"/>
      <c r="E593" s="308"/>
      <c r="F593" s="308"/>
      <c r="G593" s="308"/>
      <c r="H593" s="308"/>
      <c r="I593" s="308"/>
      <c r="J593" s="308"/>
      <c r="K593" s="308"/>
      <c r="L593" s="308"/>
      <c r="M593" s="308"/>
      <c r="N593" s="308"/>
      <c r="O593" s="309"/>
    </row>
    <row r="594" spans="1:15" s="31" customFormat="1" ht="12.75" customHeight="1" thickBot="1" x14ac:dyDescent="0.3">
      <c r="A594" s="137"/>
      <c r="B594" s="375"/>
      <c r="C594" s="310"/>
      <c r="D594" s="311"/>
      <c r="E594" s="311"/>
      <c r="F594" s="311"/>
      <c r="G594" s="311"/>
      <c r="H594" s="311"/>
      <c r="I594" s="311"/>
      <c r="J594" s="311"/>
      <c r="K594" s="311"/>
      <c r="L594" s="311"/>
      <c r="M594" s="311"/>
      <c r="N594" s="311"/>
      <c r="O594" s="312"/>
    </row>
    <row r="595" spans="1:15" s="19" customFormat="1" ht="25.5" customHeight="1" x14ac:dyDescent="0.25">
      <c r="A595" s="137"/>
      <c r="B595" s="38">
        <v>44</v>
      </c>
      <c r="C595" s="294" t="s">
        <v>123</v>
      </c>
      <c r="D595" s="294"/>
      <c r="E595" s="294"/>
      <c r="F595" s="294"/>
      <c r="G595" s="294"/>
      <c r="H595" s="294"/>
      <c r="I595" s="294"/>
      <c r="J595" s="294"/>
      <c r="K595" s="294"/>
      <c r="L595" s="294"/>
      <c r="M595" s="294"/>
      <c r="N595" s="294"/>
      <c r="O595" s="129"/>
    </row>
    <row r="596" spans="1:15" s="31" customFormat="1" ht="12.75" x14ac:dyDescent="0.25">
      <c r="A596" s="137"/>
      <c r="B596" s="372">
        <v>44.1</v>
      </c>
      <c r="C596" s="304" t="s">
        <v>780</v>
      </c>
      <c r="D596" s="305"/>
      <c r="E596" s="305"/>
      <c r="F596" s="305"/>
      <c r="G596" s="305"/>
      <c r="H596" s="305"/>
      <c r="I596" s="305"/>
      <c r="J596" s="305"/>
      <c r="K596" s="305"/>
      <c r="L596" s="305"/>
      <c r="M596" s="305"/>
      <c r="N596" s="305"/>
      <c r="O596" s="306"/>
    </row>
    <row r="597" spans="1:15" s="31" customFormat="1" ht="12.75" x14ac:dyDescent="0.25">
      <c r="A597" s="137"/>
      <c r="B597" s="372"/>
      <c r="C597" s="298"/>
      <c r="D597" s="299"/>
      <c r="E597" s="299"/>
      <c r="F597" s="299"/>
      <c r="G597" s="299"/>
      <c r="H597" s="299"/>
      <c r="I597" s="299"/>
      <c r="J597" s="299"/>
      <c r="K597" s="299"/>
      <c r="L597" s="299"/>
      <c r="M597" s="299"/>
      <c r="N597" s="299"/>
      <c r="O597" s="300"/>
    </row>
    <row r="598" spans="1:15" s="31" customFormat="1" ht="12.75" x14ac:dyDescent="0.25">
      <c r="A598" s="137"/>
      <c r="B598" s="372"/>
      <c r="C598" s="298"/>
      <c r="D598" s="299"/>
      <c r="E598" s="299"/>
      <c r="F598" s="299"/>
      <c r="G598" s="299"/>
      <c r="H598" s="299"/>
      <c r="I598" s="299"/>
      <c r="J598" s="299"/>
      <c r="K598" s="299"/>
      <c r="L598" s="299"/>
      <c r="M598" s="299"/>
      <c r="N598" s="299"/>
      <c r="O598" s="300"/>
    </row>
    <row r="599" spans="1:15" s="31" customFormat="1" ht="13.5" thickBot="1" x14ac:dyDescent="0.3">
      <c r="A599" s="137"/>
      <c r="B599" s="400"/>
      <c r="C599" s="301"/>
      <c r="D599" s="302"/>
      <c r="E599" s="302"/>
      <c r="F599" s="302"/>
      <c r="G599" s="302"/>
      <c r="H599" s="302"/>
      <c r="I599" s="302"/>
      <c r="J599" s="302"/>
      <c r="K599" s="302"/>
      <c r="L599" s="302"/>
      <c r="M599" s="302"/>
      <c r="N599" s="302"/>
      <c r="O599" s="303"/>
    </row>
    <row r="600" spans="1:15" s="19" customFormat="1" ht="25.5" customHeight="1" x14ac:dyDescent="0.25">
      <c r="A600" s="137"/>
      <c r="B600" s="24">
        <v>45</v>
      </c>
      <c r="C600" s="328" t="s">
        <v>124</v>
      </c>
      <c r="D600" s="329"/>
      <c r="E600" s="329"/>
      <c r="F600" s="329"/>
      <c r="G600" s="329"/>
      <c r="H600" s="329"/>
      <c r="I600" s="329"/>
      <c r="J600" s="329"/>
      <c r="K600" s="329"/>
      <c r="L600" s="329"/>
      <c r="M600" s="329"/>
      <c r="N600" s="330"/>
      <c r="O600" s="34"/>
    </row>
    <row r="601" spans="1:15" s="19" customFormat="1" ht="12.75" customHeight="1" x14ac:dyDescent="0.25">
      <c r="A601" s="137"/>
      <c r="B601" s="401">
        <v>45.1</v>
      </c>
      <c r="C601" s="331" t="s">
        <v>125</v>
      </c>
      <c r="D601" s="331"/>
      <c r="E601" s="331"/>
      <c r="F601" s="331"/>
      <c r="G601" s="331"/>
      <c r="H601" s="331"/>
      <c r="I601" s="331"/>
      <c r="J601" s="331"/>
      <c r="K601" s="331"/>
      <c r="L601" s="331"/>
      <c r="M601" s="331"/>
      <c r="N601" s="332"/>
      <c r="O601" s="16"/>
    </row>
    <row r="602" spans="1:15" s="19" customFormat="1" ht="25.5" customHeight="1" x14ac:dyDescent="0.25">
      <c r="A602" s="137"/>
      <c r="B602" s="402"/>
      <c r="C602" s="333" t="s">
        <v>342</v>
      </c>
      <c r="D602" s="333"/>
      <c r="E602" s="333"/>
      <c r="F602" s="333"/>
      <c r="G602" s="333"/>
      <c r="H602" s="333"/>
      <c r="I602" s="333"/>
      <c r="J602" s="333"/>
      <c r="K602" s="333"/>
      <c r="L602" s="333"/>
      <c r="M602" s="333"/>
      <c r="N602" s="334"/>
      <c r="O602" s="17"/>
    </row>
    <row r="603" spans="1:15" s="19" customFormat="1" ht="25.5" customHeight="1" x14ac:dyDescent="0.25">
      <c r="A603" s="137"/>
      <c r="B603" s="407"/>
      <c r="C603" s="336" t="s">
        <v>343</v>
      </c>
      <c r="D603" s="336"/>
      <c r="E603" s="336"/>
      <c r="F603" s="336"/>
      <c r="G603" s="336"/>
      <c r="H603" s="336"/>
      <c r="I603" s="336"/>
      <c r="J603" s="336"/>
      <c r="K603" s="336"/>
      <c r="L603" s="336"/>
      <c r="M603" s="336"/>
      <c r="N603" s="337"/>
      <c r="O603" s="18"/>
    </row>
    <row r="604" spans="1:15" s="19" customFormat="1" ht="12.75" x14ac:dyDescent="0.25">
      <c r="A604" s="137"/>
      <c r="B604" s="401">
        <v>45.2</v>
      </c>
      <c r="C604" s="295" t="s">
        <v>781</v>
      </c>
      <c r="D604" s="296"/>
      <c r="E604" s="296"/>
      <c r="F604" s="296"/>
      <c r="G604" s="296"/>
      <c r="H604" s="296"/>
      <c r="I604" s="296"/>
      <c r="J604" s="296"/>
      <c r="K604" s="296"/>
      <c r="L604" s="296"/>
      <c r="M604" s="296"/>
      <c r="N604" s="296"/>
      <c r="O604" s="297"/>
    </row>
    <row r="605" spans="1:15" s="14" customFormat="1" ht="12.75" x14ac:dyDescent="0.25">
      <c r="A605" s="137"/>
      <c r="B605" s="402"/>
      <c r="C605" s="316"/>
      <c r="D605" s="317"/>
      <c r="E605" s="317"/>
      <c r="F605" s="317"/>
      <c r="G605" s="317"/>
      <c r="H605" s="317"/>
      <c r="I605" s="317"/>
      <c r="J605" s="317"/>
      <c r="K605" s="317"/>
      <c r="L605" s="317"/>
      <c r="M605" s="317"/>
      <c r="N605" s="317"/>
      <c r="O605" s="318"/>
    </row>
    <row r="606" spans="1:15" s="14" customFormat="1" ht="12.75" x14ac:dyDescent="0.25">
      <c r="A606" s="137"/>
      <c r="B606" s="402"/>
      <c r="C606" s="316"/>
      <c r="D606" s="317"/>
      <c r="E606" s="317"/>
      <c r="F606" s="317"/>
      <c r="G606" s="317"/>
      <c r="H606" s="317"/>
      <c r="I606" s="317"/>
      <c r="J606" s="317"/>
      <c r="K606" s="317"/>
      <c r="L606" s="317"/>
      <c r="M606" s="317"/>
      <c r="N606" s="317"/>
      <c r="O606" s="318"/>
    </row>
    <row r="607" spans="1:15" s="14" customFormat="1" ht="13.5" thickBot="1" x14ac:dyDescent="0.3">
      <c r="A607" s="137"/>
      <c r="B607" s="402"/>
      <c r="C607" s="319"/>
      <c r="D607" s="320"/>
      <c r="E607" s="320"/>
      <c r="F607" s="320"/>
      <c r="G607" s="320"/>
      <c r="H607" s="320"/>
      <c r="I607" s="320"/>
      <c r="J607" s="320"/>
      <c r="K607" s="320"/>
      <c r="L607" s="320"/>
      <c r="M607" s="320"/>
      <c r="N607" s="320"/>
      <c r="O607" s="321"/>
    </row>
    <row r="608" spans="1:15" s="19" customFormat="1" ht="25.5" customHeight="1" x14ac:dyDescent="0.25">
      <c r="A608" s="137"/>
      <c r="B608" s="38">
        <v>46</v>
      </c>
      <c r="C608" s="294" t="s">
        <v>126</v>
      </c>
      <c r="D608" s="294"/>
      <c r="E608" s="294"/>
      <c r="F608" s="294"/>
      <c r="G608" s="294"/>
      <c r="H608" s="294"/>
      <c r="I608" s="294"/>
      <c r="J608" s="294"/>
      <c r="K608" s="294"/>
      <c r="L608" s="294"/>
      <c r="M608" s="294"/>
      <c r="N608" s="294"/>
      <c r="O608" s="129"/>
    </row>
    <row r="609" spans="1:15" s="19" customFormat="1" ht="12.75" customHeight="1" x14ac:dyDescent="0.25">
      <c r="A609" s="137"/>
      <c r="B609" s="371">
        <v>46.1</v>
      </c>
      <c r="C609" s="327" t="s">
        <v>127</v>
      </c>
      <c r="D609" s="327"/>
      <c r="E609" s="327"/>
      <c r="F609" s="327"/>
      <c r="G609" s="327"/>
      <c r="H609" s="327"/>
      <c r="I609" s="327"/>
      <c r="J609" s="327"/>
      <c r="K609" s="327"/>
      <c r="L609" s="327"/>
      <c r="M609" s="327"/>
      <c r="N609" s="327"/>
      <c r="O609" s="16"/>
    </row>
    <row r="610" spans="1:15" s="19" customFormat="1" ht="25.5" customHeight="1" x14ac:dyDescent="0.25">
      <c r="A610" s="137"/>
      <c r="B610" s="371"/>
      <c r="C610" s="322" t="s">
        <v>344</v>
      </c>
      <c r="D610" s="322"/>
      <c r="E610" s="322"/>
      <c r="F610" s="322"/>
      <c r="G610" s="322"/>
      <c r="H610" s="322"/>
      <c r="I610" s="322"/>
      <c r="J610" s="322"/>
      <c r="K610" s="322"/>
      <c r="L610" s="322"/>
      <c r="M610" s="322"/>
      <c r="N610" s="322"/>
      <c r="O610" s="125"/>
    </row>
    <row r="611" spans="1:15" s="19" customFormat="1" ht="12.75" customHeight="1" x14ac:dyDescent="0.25">
      <c r="A611" s="137"/>
      <c r="B611" s="371"/>
      <c r="C611" s="322" t="s">
        <v>345</v>
      </c>
      <c r="D611" s="322"/>
      <c r="E611" s="322"/>
      <c r="F611" s="322"/>
      <c r="G611" s="322"/>
      <c r="H611" s="322"/>
      <c r="I611" s="322"/>
      <c r="J611" s="322"/>
      <c r="K611" s="322"/>
      <c r="L611" s="322"/>
      <c r="M611" s="322"/>
      <c r="N611" s="322"/>
      <c r="O611" s="125"/>
    </row>
    <row r="612" spans="1:15" s="19" customFormat="1" ht="12.75" customHeight="1" x14ac:dyDescent="0.25">
      <c r="A612" s="137"/>
      <c r="B612" s="371"/>
      <c r="C612" s="322" t="s">
        <v>346</v>
      </c>
      <c r="D612" s="322"/>
      <c r="E612" s="322"/>
      <c r="F612" s="322"/>
      <c r="G612" s="322"/>
      <c r="H612" s="322"/>
      <c r="I612" s="322"/>
      <c r="J612" s="322"/>
      <c r="K612" s="322"/>
      <c r="L612" s="322"/>
      <c r="M612" s="322"/>
      <c r="N612" s="322"/>
      <c r="O612" s="125"/>
    </row>
    <row r="613" spans="1:15" s="31" customFormat="1" ht="12.75" customHeight="1" x14ac:dyDescent="0.25">
      <c r="A613" s="137"/>
      <c r="B613" s="372">
        <v>46.2</v>
      </c>
      <c r="C613" s="304" t="s">
        <v>782</v>
      </c>
      <c r="D613" s="305"/>
      <c r="E613" s="305"/>
      <c r="F613" s="305"/>
      <c r="G613" s="305"/>
      <c r="H613" s="305"/>
      <c r="I613" s="305"/>
      <c r="J613" s="305"/>
      <c r="K613" s="305"/>
      <c r="L613" s="305"/>
      <c r="M613" s="305"/>
      <c r="N613" s="305"/>
      <c r="O613" s="306"/>
    </row>
    <row r="614" spans="1:15" s="31" customFormat="1" ht="12.75" customHeight="1" x14ac:dyDescent="0.25">
      <c r="A614" s="137"/>
      <c r="B614" s="372"/>
      <c r="C614" s="298"/>
      <c r="D614" s="299"/>
      <c r="E614" s="299"/>
      <c r="F614" s="299"/>
      <c r="G614" s="299"/>
      <c r="H614" s="299"/>
      <c r="I614" s="299"/>
      <c r="J614" s="299"/>
      <c r="K614" s="299"/>
      <c r="L614" s="299"/>
      <c r="M614" s="299"/>
      <c r="N614" s="299"/>
      <c r="O614" s="300"/>
    </row>
    <row r="615" spans="1:15" s="31" customFormat="1" ht="12.75" customHeight="1" x14ac:dyDescent="0.25">
      <c r="A615" s="137"/>
      <c r="B615" s="372"/>
      <c r="C615" s="298"/>
      <c r="D615" s="299"/>
      <c r="E615" s="299"/>
      <c r="F615" s="299"/>
      <c r="G615" s="299"/>
      <c r="H615" s="299"/>
      <c r="I615" s="299"/>
      <c r="J615" s="299"/>
      <c r="K615" s="299"/>
      <c r="L615" s="299"/>
      <c r="M615" s="299"/>
      <c r="N615" s="299"/>
      <c r="O615" s="300"/>
    </row>
    <row r="616" spans="1:15" s="31" customFormat="1" ht="12.75" customHeight="1" thickBot="1" x14ac:dyDescent="0.3">
      <c r="A616" s="137"/>
      <c r="B616" s="400"/>
      <c r="C616" s="301"/>
      <c r="D616" s="302"/>
      <c r="E616" s="302"/>
      <c r="F616" s="302"/>
      <c r="G616" s="302"/>
      <c r="H616" s="302"/>
      <c r="I616" s="302"/>
      <c r="J616" s="302"/>
      <c r="K616" s="302"/>
      <c r="L616" s="302"/>
      <c r="M616" s="302"/>
      <c r="N616" s="302"/>
      <c r="O616" s="303"/>
    </row>
    <row r="617" spans="1:15" s="19" customFormat="1" ht="25.5" customHeight="1" x14ac:dyDescent="0.25">
      <c r="A617" s="137"/>
      <c r="B617" s="24">
        <v>47</v>
      </c>
      <c r="C617" s="328" t="s">
        <v>128</v>
      </c>
      <c r="D617" s="329"/>
      <c r="E617" s="329"/>
      <c r="F617" s="329"/>
      <c r="G617" s="329"/>
      <c r="H617" s="329"/>
      <c r="I617" s="329"/>
      <c r="J617" s="329"/>
      <c r="K617" s="329"/>
      <c r="L617" s="329"/>
      <c r="M617" s="329"/>
      <c r="N617" s="330"/>
      <c r="O617" s="34"/>
    </row>
    <row r="618" spans="1:15" s="19" customFormat="1" ht="12.75" customHeight="1" x14ac:dyDescent="0.25">
      <c r="A618" s="137"/>
      <c r="B618" s="401">
        <v>47.1</v>
      </c>
      <c r="C618" s="331" t="s">
        <v>129</v>
      </c>
      <c r="D618" s="331"/>
      <c r="E618" s="331"/>
      <c r="F618" s="331"/>
      <c r="G618" s="331"/>
      <c r="H618" s="331"/>
      <c r="I618" s="331"/>
      <c r="J618" s="331"/>
      <c r="K618" s="331"/>
      <c r="L618" s="331"/>
      <c r="M618" s="331"/>
      <c r="N618" s="332"/>
      <c r="O618" s="16"/>
    </row>
    <row r="619" spans="1:15" s="19" customFormat="1" ht="12.75" customHeight="1" x14ac:dyDescent="0.25">
      <c r="A619" s="137"/>
      <c r="B619" s="402"/>
      <c r="C619" s="333" t="s">
        <v>347</v>
      </c>
      <c r="D619" s="333"/>
      <c r="E619" s="333"/>
      <c r="F619" s="333"/>
      <c r="G619" s="333"/>
      <c r="H619" s="333"/>
      <c r="I619" s="333"/>
      <c r="J619" s="333"/>
      <c r="K619" s="333"/>
      <c r="L619" s="333"/>
      <c r="M619" s="333"/>
      <c r="N619" s="334"/>
      <c r="O619" s="17"/>
    </row>
    <row r="620" spans="1:15" s="19" customFormat="1" ht="12.75" customHeight="1" x14ac:dyDescent="0.25">
      <c r="A620" s="137"/>
      <c r="B620" s="402"/>
      <c r="C620" s="333" t="s">
        <v>348</v>
      </c>
      <c r="D620" s="333"/>
      <c r="E620" s="333"/>
      <c r="F620" s="333"/>
      <c r="G620" s="333"/>
      <c r="H620" s="333"/>
      <c r="I620" s="333"/>
      <c r="J620" s="333"/>
      <c r="K620" s="333"/>
      <c r="L620" s="333"/>
      <c r="M620" s="333"/>
      <c r="N620" s="334"/>
      <c r="O620" s="17"/>
    </row>
    <row r="621" spans="1:15" s="19" customFormat="1" ht="12.75" customHeight="1" x14ac:dyDescent="0.25">
      <c r="A621" s="137"/>
      <c r="B621" s="402"/>
      <c r="C621" s="336" t="s">
        <v>349</v>
      </c>
      <c r="D621" s="336"/>
      <c r="E621" s="336"/>
      <c r="F621" s="336"/>
      <c r="G621" s="336"/>
      <c r="H621" s="336"/>
      <c r="I621" s="336"/>
      <c r="J621" s="336"/>
      <c r="K621" s="336"/>
      <c r="L621" s="336"/>
      <c r="M621" s="336"/>
      <c r="N621" s="337"/>
      <c r="O621" s="5"/>
    </row>
    <row r="622" spans="1:15" s="19" customFormat="1" ht="12.75" customHeight="1" x14ac:dyDescent="0.25">
      <c r="A622" s="137"/>
      <c r="B622" s="402"/>
      <c r="C622" s="353" t="s">
        <v>848</v>
      </c>
      <c r="D622" s="354"/>
      <c r="E622" s="354"/>
      <c r="F622" s="354"/>
      <c r="G622" s="354"/>
      <c r="H622" s="354"/>
      <c r="I622" s="354"/>
      <c r="J622" s="354"/>
      <c r="K622" s="354"/>
      <c r="L622" s="354"/>
      <c r="M622" s="354"/>
      <c r="N622" s="354"/>
      <c r="O622" s="355"/>
    </row>
    <row r="623" spans="1:15" s="14" customFormat="1" ht="12.75" customHeight="1" x14ac:dyDescent="0.25">
      <c r="A623" s="137"/>
      <c r="B623" s="402"/>
      <c r="C623" s="316"/>
      <c r="D623" s="317"/>
      <c r="E623" s="317"/>
      <c r="F623" s="317"/>
      <c r="G623" s="317"/>
      <c r="H623" s="317"/>
      <c r="I623" s="317"/>
      <c r="J623" s="317"/>
      <c r="K623" s="317"/>
      <c r="L623" s="317"/>
      <c r="M623" s="317"/>
      <c r="N623" s="317"/>
      <c r="O623" s="318"/>
    </row>
    <row r="624" spans="1:15" s="14" customFormat="1" ht="12.75" customHeight="1" x14ac:dyDescent="0.25">
      <c r="A624" s="137"/>
      <c r="B624" s="402"/>
      <c r="C624" s="316"/>
      <c r="D624" s="317"/>
      <c r="E624" s="317"/>
      <c r="F624" s="317"/>
      <c r="G624" s="317"/>
      <c r="H624" s="317"/>
      <c r="I624" s="317"/>
      <c r="J624" s="317"/>
      <c r="K624" s="317"/>
      <c r="L624" s="317"/>
      <c r="M624" s="317"/>
      <c r="N624" s="317"/>
      <c r="O624" s="318"/>
    </row>
    <row r="625" spans="1:15" s="14" customFormat="1" ht="12.75" customHeight="1" x14ac:dyDescent="0.25">
      <c r="A625" s="137"/>
      <c r="B625" s="402"/>
      <c r="C625" s="338"/>
      <c r="D625" s="339"/>
      <c r="E625" s="339"/>
      <c r="F625" s="339"/>
      <c r="G625" s="339"/>
      <c r="H625" s="339"/>
      <c r="I625" s="339"/>
      <c r="J625" s="339"/>
      <c r="K625" s="339"/>
      <c r="L625" s="339"/>
      <c r="M625" s="339"/>
      <c r="N625" s="339"/>
      <c r="O625" s="340"/>
    </row>
    <row r="626" spans="1:15" s="19" customFormat="1" ht="12.75" customHeight="1" x14ac:dyDescent="0.25">
      <c r="A626" s="137"/>
      <c r="B626" s="402"/>
      <c r="C626" s="478" t="s">
        <v>350</v>
      </c>
      <c r="D626" s="478"/>
      <c r="E626" s="478"/>
      <c r="F626" s="478"/>
      <c r="G626" s="478"/>
      <c r="H626" s="478"/>
      <c r="I626" s="478"/>
      <c r="J626" s="478"/>
      <c r="K626" s="478"/>
      <c r="L626" s="478"/>
      <c r="M626" s="478"/>
      <c r="N626" s="479"/>
      <c r="O626" s="20"/>
    </row>
    <row r="627" spans="1:15" s="19" customFormat="1" ht="12.75" customHeight="1" x14ac:dyDescent="0.25">
      <c r="A627" s="137"/>
      <c r="B627" s="402"/>
      <c r="C627" s="423" t="s">
        <v>617</v>
      </c>
      <c r="D627" s="333"/>
      <c r="E627" s="333"/>
      <c r="F627" s="333"/>
      <c r="G627" s="333"/>
      <c r="H627" s="333"/>
      <c r="I627" s="333"/>
      <c r="J627" s="333"/>
      <c r="K627" s="333"/>
      <c r="L627" s="333"/>
      <c r="M627" s="333"/>
      <c r="N627" s="334"/>
      <c r="O627" s="17"/>
    </row>
    <row r="628" spans="1:15" s="19" customFormat="1" ht="12.75" customHeight="1" x14ac:dyDescent="0.25">
      <c r="A628" s="137"/>
      <c r="B628" s="407"/>
      <c r="C628" s="335" t="s">
        <v>618</v>
      </c>
      <c r="D628" s="336"/>
      <c r="E628" s="336"/>
      <c r="F628" s="336"/>
      <c r="G628" s="336"/>
      <c r="H628" s="336"/>
      <c r="I628" s="336"/>
      <c r="J628" s="336"/>
      <c r="K628" s="336"/>
      <c r="L628" s="336"/>
      <c r="M628" s="336"/>
      <c r="N628" s="337"/>
      <c r="O628" s="18"/>
    </row>
    <row r="629" spans="1:15" s="19" customFormat="1" ht="12.75" customHeight="1" x14ac:dyDescent="0.25">
      <c r="A629" s="137"/>
      <c r="B629" s="401">
        <v>47.2</v>
      </c>
      <c r="C629" s="295" t="s">
        <v>854</v>
      </c>
      <c r="D629" s="341"/>
      <c r="E629" s="341"/>
      <c r="F629" s="341"/>
      <c r="G629" s="341"/>
      <c r="H629" s="341"/>
      <c r="I629" s="341"/>
      <c r="J629" s="341"/>
      <c r="K629" s="341"/>
      <c r="L629" s="341"/>
      <c r="M629" s="341"/>
      <c r="N629" s="341"/>
      <c r="O629" s="342"/>
    </row>
    <row r="630" spans="1:15" s="14" customFormat="1" ht="12.75" customHeight="1" x14ac:dyDescent="0.25">
      <c r="A630" s="137"/>
      <c r="B630" s="402"/>
      <c r="C630" s="316"/>
      <c r="D630" s="317"/>
      <c r="E630" s="317"/>
      <c r="F630" s="317"/>
      <c r="G630" s="317"/>
      <c r="H630" s="317"/>
      <c r="I630" s="317"/>
      <c r="J630" s="317"/>
      <c r="K630" s="317"/>
      <c r="L630" s="317"/>
      <c r="M630" s="317"/>
      <c r="N630" s="317"/>
      <c r="O630" s="318"/>
    </row>
    <row r="631" spans="1:15" s="14" customFormat="1" ht="12.75" customHeight="1" x14ac:dyDescent="0.25">
      <c r="A631" s="137"/>
      <c r="B631" s="402"/>
      <c r="C631" s="316"/>
      <c r="D631" s="317"/>
      <c r="E631" s="317"/>
      <c r="F631" s="317"/>
      <c r="G631" s="317"/>
      <c r="H631" s="317"/>
      <c r="I631" s="317"/>
      <c r="J631" s="317"/>
      <c r="K631" s="317"/>
      <c r="L631" s="317"/>
      <c r="M631" s="317"/>
      <c r="N631" s="317"/>
      <c r="O631" s="318"/>
    </row>
    <row r="632" spans="1:15" s="14" customFormat="1" ht="12.75" customHeight="1" thickBot="1" x14ac:dyDescent="0.3">
      <c r="A632" s="137"/>
      <c r="B632" s="402"/>
      <c r="C632" s="319"/>
      <c r="D632" s="320"/>
      <c r="E632" s="320"/>
      <c r="F632" s="320"/>
      <c r="G632" s="320"/>
      <c r="H632" s="320"/>
      <c r="I632" s="320"/>
      <c r="J632" s="320"/>
      <c r="K632" s="320"/>
      <c r="L632" s="320"/>
      <c r="M632" s="320"/>
      <c r="N632" s="320"/>
      <c r="O632" s="321"/>
    </row>
    <row r="633" spans="1:15" s="19" customFormat="1" ht="25.5" customHeight="1" x14ac:dyDescent="0.25">
      <c r="A633" s="137"/>
      <c r="B633" s="38">
        <v>48</v>
      </c>
      <c r="C633" s="294" t="s">
        <v>130</v>
      </c>
      <c r="D633" s="294"/>
      <c r="E633" s="294"/>
      <c r="F633" s="294"/>
      <c r="G633" s="294"/>
      <c r="H633" s="294"/>
      <c r="I633" s="294"/>
      <c r="J633" s="294"/>
      <c r="K633" s="294"/>
      <c r="L633" s="294"/>
      <c r="M633" s="294"/>
      <c r="N633" s="294"/>
      <c r="O633" s="129"/>
    </row>
    <row r="634" spans="1:15" s="19" customFormat="1" ht="12.75" customHeight="1" x14ac:dyDescent="0.25">
      <c r="A634" s="137"/>
      <c r="B634" s="371">
        <v>48.1</v>
      </c>
      <c r="C634" s="327" t="s">
        <v>131</v>
      </c>
      <c r="D634" s="327"/>
      <c r="E634" s="327"/>
      <c r="F634" s="327"/>
      <c r="G634" s="327"/>
      <c r="H634" s="327"/>
      <c r="I634" s="327"/>
      <c r="J634" s="327"/>
      <c r="K634" s="327"/>
      <c r="L634" s="327"/>
      <c r="M634" s="327"/>
      <c r="N634" s="327"/>
      <c r="O634" s="16"/>
    </row>
    <row r="635" spans="1:15" s="19" customFormat="1" ht="12.75" customHeight="1" x14ac:dyDescent="0.25">
      <c r="A635" s="137"/>
      <c r="B635" s="371"/>
      <c r="C635" s="322" t="s">
        <v>351</v>
      </c>
      <c r="D635" s="322"/>
      <c r="E635" s="322"/>
      <c r="F635" s="322"/>
      <c r="G635" s="322"/>
      <c r="H635" s="322"/>
      <c r="I635" s="322"/>
      <c r="J635" s="322"/>
      <c r="K635" s="322"/>
      <c r="L635" s="322"/>
      <c r="M635" s="322"/>
      <c r="N635" s="322"/>
      <c r="O635" s="125"/>
    </row>
    <row r="636" spans="1:15" s="19" customFormat="1" ht="25.5" customHeight="1" x14ac:dyDescent="0.25">
      <c r="A636" s="137"/>
      <c r="B636" s="371"/>
      <c r="C636" s="322" t="s">
        <v>352</v>
      </c>
      <c r="D636" s="322"/>
      <c r="E636" s="322"/>
      <c r="F636" s="322"/>
      <c r="G636" s="322"/>
      <c r="H636" s="322"/>
      <c r="I636" s="322"/>
      <c r="J636" s="322"/>
      <c r="K636" s="322"/>
      <c r="L636" s="322"/>
      <c r="M636" s="322"/>
      <c r="N636" s="322"/>
      <c r="O636" s="125"/>
    </row>
    <row r="637" spans="1:15" s="19" customFormat="1" ht="12.75" customHeight="1" x14ac:dyDescent="0.25">
      <c r="A637" s="137"/>
      <c r="B637" s="371"/>
      <c r="C637" s="322" t="s">
        <v>353</v>
      </c>
      <c r="D637" s="322"/>
      <c r="E637" s="322"/>
      <c r="F637" s="322"/>
      <c r="G637" s="322"/>
      <c r="H637" s="322"/>
      <c r="I637" s="322"/>
      <c r="J637" s="322"/>
      <c r="K637" s="322"/>
      <c r="L637" s="322"/>
      <c r="M637" s="322"/>
      <c r="N637" s="322"/>
      <c r="O637" s="125"/>
    </row>
    <row r="638" spans="1:15" s="19" customFormat="1" ht="12.75" customHeight="1" x14ac:dyDescent="0.25">
      <c r="A638" s="137"/>
      <c r="B638" s="371"/>
      <c r="C638" s="322" t="s">
        <v>354</v>
      </c>
      <c r="D638" s="322"/>
      <c r="E638" s="322"/>
      <c r="F638" s="322"/>
      <c r="G638" s="322"/>
      <c r="H638" s="322"/>
      <c r="I638" s="322"/>
      <c r="J638" s="322"/>
      <c r="K638" s="322"/>
      <c r="L638" s="322"/>
      <c r="M638" s="322"/>
      <c r="N638" s="322"/>
      <c r="O638" s="125"/>
    </row>
    <row r="639" spans="1:15" s="19" customFormat="1" ht="12.75" customHeight="1" x14ac:dyDescent="0.25">
      <c r="A639" s="137"/>
      <c r="B639" s="371"/>
      <c r="C639" s="322" t="s">
        <v>355</v>
      </c>
      <c r="D639" s="322"/>
      <c r="E639" s="322"/>
      <c r="F639" s="322"/>
      <c r="G639" s="322"/>
      <c r="H639" s="322"/>
      <c r="I639" s="322"/>
      <c r="J639" s="322"/>
      <c r="K639" s="322"/>
      <c r="L639" s="322"/>
      <c r="M639" s="322"/>
      <c r="N639" s="322"/>
      <c r="O639" s="125"/>
    </row>
    <row r="640" spans="1:15" s="31" customFormat="1" ht="12.75" customHeight="1" x14ac:dyDescent="0.25">
      <c r="A640" s="137"/>
      <c r="B640" s="372">
        <v>48.2</v>
      </c>
      <c r="C640" s="304" t="s">
        <v>783</v>
      </c>
      <c r="D640" s="305"/>
      <c r="E640" s="305"/>
      <c r="F640" s="305"/>
      <c r="G640" s="305"/>
      <c r="H640" s="305"/>
      <c r="I640" s="305"/>
      <c r="J640" s="305"/>
      <c r="K640" s="305"/>
      <c r="L640" s="305"/>
      <c r="M640" s="305"/>
      <c r="N640" s="305"/>
      <c r="O640" s="306"/>
    </row>
    <row r="641" spans="1:15" s="31" customFormat="1" ht="12.75" customHeight="1" x14ac:dyDescent="0.25">
      <c r="A641" s="137"/>
      <c r="B641" s="372"/>
      <c r="C641" s="298"/>
      <c r="D641" s="299"/>
      <c r="E641" s="299"/>
      <c r="F641" s="299"/>
      <c r="G641" s="299"/>
      <c r="H641" s="299"/>
      <c r="I641" s="299"/>
      <c r="J641" s="299"/>
      <c r="K641" s="299"/>
      <c r="L641" s="299"/>
      <c r="M641" s="299"/>
      <c r="N641" s="299"/>
      <c r="O641" s="300"/>
    </row>
    <row r="642" spans="1:15" s="31" customFormat="1" ht="12.75" customHeight="1" x14ac:dyDescent="0.25">
      <c r="A642" s="137"/>
      <c r="B642" s="372"/>
      <c r="C642" s="298"/>
      <c r="D642" s="299"/>
      <c r="E642" s="299"/>
      <c r="F642" s="299"/>
      <c r="G642" s="299"/>
      <c r="H642" s="299"/>
      <c r="I642" s="299"/>
      <c r="J642" s="299"/>
      <c r="K642" s="299"/>
      <c r="L642" s="299"/>
      <c r="M642" s="299"/>
      <c r="N642" s="299"/>
      <c r="O642" s="300"/>
    </row>
    <row r="643" spans="1:15" s="31" customFormat="1" ht="12.75" customHeight="1" thickBot="1" x14ac:dyDescent="0.3">
      <c r="A643" s="137"/>
      <c r="B643" s="373"/>
      <c r="C643" s="301"/>
      <c r="D643" s="302"/>
      <c r="E643" s="302"/>
      <c r="F643" s="302"/>
      <c r="G643" s="302"/>
      <c r="H643" s="302"/>
      <c r="I643" s="302"/>
      <c r="J643" s="302"/>
      <c r="K643" s="302"/>
      <c r="L643" s="302"/>
      <c r="M643" s="302"/>
      <c r="N643" s="302"/>
      <c r="O643" s="303"/>
    </row>
    <row r="644" spans="1:15" s="19" customFormat="1" ht="12.75" customHeight="1" x14ac:dyDescent="0.25">
      <c r="A644" s="137"/>
      <c r="B644" s="23">
        <v>49</v>
      </c>
      <c r="C644" s="323" t="s">
        <v>132</v>
      </c>
      <c r="D644" s="323"/>
      <c r="E644" s="323"/>
      <c r="F644" s="323"/>
      <c r="G644" s="323"/>
      <c r="H644" s="323"/>
      <c r="I644" s="323"/>
      <c r="J644" s="323"/>
      <c r="K644" s="323"/>
      <c r="L644" s="323"/>
      <c r="M644" s="323"/>
      <c r="N644" s="323"/>
      <c r="O644" s="3"/>
    </row>
    <row r="645" spans="1:15" s="19" customFormat="1" ht="12.75" customHeight="1" x14ac:dyDescent="0.25">
      <c r="A645" s="137"/>
      <c r="B645" s="377">
        <v>49.1</v>
      </c>
      <c r="C645" s="324" t="s">
        <v>133</v>
      </c>
      <c r="D645" s="324"/>
      <c r="E645" s="324"/>
      <c r="F645" s="324"/>
      <c r="G645" s="324"/>
      <c r="H645" s="324"/>
      <c r="I645" s="324"/>
      <c r="J645" s="324"/>
      <c r="K645" s="324"/>
      <c r="L645" s="324"/>
      <c r="M645" s="324"/>
      <c r="N645" s="324"/>
      <c r="O645" s="16"/>
    </row>
    <row r="646" spans="1:15" s="19" customFormat="1" ht="12.75" customHeight="1" x14ac:dyDescent="0.25">
      <c r="A646" s="137"/>
      <c r="B646" s="377"/>
      <c r="C646" s="325" t="s">
        <v>868</v>
      </c>
      <c r="D646" s="326"/>
      <c r="E646" s="326"/>
      <c r="F646" s="326"/>
      <c r="G646" s="326"/>
      <c r="H646" s="326"/>
      <c r="I646" s="326"/>
      <c r="J646" s="326"/>
      <c r="K646" s="326"/>
      <c r="L646" s="326"/>
      <c r="M646" s="326"/>
      <c r="N646" s="326"/>
      <c r="O646" s="17"/>
    </row>
    <row r="647" spans="1:15" s="19" customFormat="1" ht="25.5" customHeight="1" x14ac:dyDescent="0.25">
      <c r="A647" s="137"/>
      <c r="B647" s="377"/>
      <c r="C647" s="326" t="s">
        <v>356</v>
      </c>
      <c r="D647" s="326"/>
      <c r="E647" s="326"/>
      <c r="F647" s="326"/>
      <c r="G647" s="326"/>
      <c r="H647" s="326"/>
      <c r="I647" s="326"/>
      <c r="J647" s="326"/>
      <c r="K647" s="326"/>
      <c r="L647" s="326"/>
      <c r="M647" s="326"/>
      <c r="N647" s="326"/>
      <c r="O647" s="17"/>
    </row>
    <row r="648" spans="1:15" s="31" customFormat="1" ht="12.75" x14ac:dyDescent="0.25">
      <c r="A648" s="137"/>
      <c r="B648" s="374">
        <v>49.2</v>
      </c>
      <c r="C648" s="313" t="s">
        <v>784</v>
      </c>
      <c r="D648" s="314"/>
      <c r="E648" s="314"/>
      <c r="F648" s="314"/>
      <c r="G648" s="314"/>
      <c r="H648" s="314"/>
      <c r="I648" s="314"/>
      <c r="J648" s="314"/>
      <c r="K648" s="314"/>
      <c r="L648" s="314"/>
      <c r="M648" s="314"/>
      <c r="N648" s="314"/>
      <c r="O648" s="315"/>
    </row>
    <row r="649" spans="1:15" s="31" customFormat="1" ht="12.75" x14ac:dyDescent="0.25">
      <c r="A649" s="137"/>
      <c r="B649" s="374"/>
      <c r="C649" s="307"/>
      <c r="D649" s="308"/>
      <c r="E649" s="308"/>
      <c r="F649" s="308"/>
      <c r="G649" s="308"/>
      <c r="H649" s="308"/>
      <c r="I649" s="308"/>
      <c r="J649" s="308"/>
      <c r="K649" s="308"/>
      <c r="L649" s="308"/>
      <c r="M649" s="308"/>
      <c r="N649" s="308"/>
      <c r="O649" s="309"/>
    </row>
    <row r="650" spans="1:15" s="31" customFormat="1" ht="12.75" x14ac:dyDescent="0.25">
      <c r="A650" s="137"/>
      <c r="B650" s="374"/>
      <c r="C650" s="307"/>
      <c r="D650" s="308"/>
      <c r="E650" s="308"/>
      <c r="F650" s="308"/>
      <c r="G650" s="308"/>
      <c r="H650" s="308"/>
      <c r="I650" s="308"/>
      <c r="J650" s="308"/>
      <c r="K650" s="308"/>
      <c r="L650" s="308"/>
      <c r="M650" s="308"/>
      <c r="N650" s="308"/>
      <c r="O650" s="309"/>
    </row>
    <row r="651" spans="1:15" s="31" customFormat="1" ht="13.5" thickBot="1" x14ac:dyDescent="0.3">
      <c r="A651" s="137"/>
      <c r="B651" s="375"/>
      <c r="C651" s="310"/>
      <c r="D651" s="311"/>
      <c r="E651" s="311"/>
      <c r="F651" s="311"/>
      <c r="G651" s="311"/>
      <c r="H651" s="311"/>
      <c r="I651" s="311"/>
      <c r="J651" s="311"/>
      <c r="K651" s="311"/>
      <c r="L651" s="311"/>
      <c r="M651" s="311"/>
      <c r="N651" s="311"/>
      <c r="O651" s="312"/>
    </row>
    <row r="652" spans="1:15" s="19" customFormat="1" ht="12.75" customHeight="1" x14ac:dyDescent="0.25">
      <c r="A652" s="137"/>
      <c r="B652" s="38">
        <v>50</v>
      </c>
      <c r="C652" s="294" t="s">
        <v>134</v>
      </c>
      <c r="D652" s="294"/>
      <c r="E652" s="294"/>
      <c r="F652" s="294"/>
      <c r="G652" s="294"/>
      <c r="H652" s="294"/>
      <c r="I652" s="294"/>
      <c r="J652" s="294"/>
      <c r="K652" s="294"/>
      <c r="L652" s="294"/>
      <c r="M652" s="294"/>
      <c r="N652" s="294"/>
      <c r="O652" s="129"/>
    </row>
    <row r="653" spans="1:15" s="19" customFormat="1" ht="12.75" customHeight="1" x14ac:dyDescent="0.25">
      <c r="A653" s="137"/>
      <c r="B653" s="371">
        <v>50.1</v>
      </c>
      <c r="C653" s="327" t="s">
        <v>135</v>
      </c>
      <c r="D653" s="327"/>
      <c r="E653" s="327"/>
      <c r="F653" s="327"/>
      <c r="G653" s="327"/>
      <c r="H653" s="327"/>
      <c r="I653" s="327"/>
      <c r="J653" s="327"/>
      <c r="K653" s="327"/>
      <c r="L653" s="327"/>
      <c r="M653" s="327"/>
      <c r="N653" s="327"/>
      <c r="O653" s="16"/>
    </row>
    <row r="654" spans="1:15" s="19" customFormat="1" ht="12.75" customHeight="1" x14ac:dyDescent="0.25">
      <c r="A654" s="137"/>
      <c r="B654" s="371"/>
      <c r="C654" s="322" t="s">
        <v>357</v>
      </c>
      <c r="D654" s="322"/>
      <c r="E654" s="322"/>
      <c r="F654" s="322"/>
      <c r="G654" s="322"/>
      <c r="H654" s="322"/>
      <c r="I654" s="322"/>
      <c r="J654" s="322"/>
      <c r="K654" s="322"/>
      <c r="L654" s="322"/>
      <c r="M654" s="322"/>
      <c r="N654" s="322"/>
      <c r="O654" s="125"/>
    </row>
    <row r="655" spans="1:15" s="19" customFormat="1" ht="12.75" customHeight="1" x14ac:dyDescent="0.25">
      <c r="A655" s="137"/>
      <c r="B655" s="371"/>
      <c r="C655" s="322" t="s">
        <v>358</v>
      </c>
      <c r="D655" s="322"/>
      <c r="E655" s="322"/>
      <c r="F655" s="322"/>
      <c r="G655" s="322"/>
      <c r="H655" s="322"/>
      <c r="I655" s="322"/>
      <c r="J655" s="322"/>
      <c r="K655" s="322"/>
      <c r="L655" s="322"/>
      <c r="M655" s="322"/>
      <c r="N655" s="322"/>
      <c r="O655" s="125"/>
    </row>
    <row r="656" spans="1:15" s="19" customFormat="1" ht="12.75" customHeight="1" x14ac:dyDescent="0.25">
      <c r="A656" s="137"/>
      <c r="B656" s="371"/>
      <c r="C656" s="322" t="s">
        <v>359</v>
      </c>
      <c r="D656" s="322"/>
      <c r="E656" s="322"/>
      <c r="F656" s="322"/>
      <c r="G656" s="322"/>
      <c r="H656" s="322"/>
      <c r="I656" s="322"/>
      <c r="J656" s="322"/>
      <c r="K656" s="322"/>
      <c r="L656" s="322"/>
      <c r="M656" s="322"/>
      <c r="N656" s="322"/>
      <c r="O656" s="125"/>
    </row>
    <row r="657" spans="1:15" s="19" customFormat="1" ht="25.5" customHeight="1" x14ac:dyDescent="0.25">
      <c r="A657" s="137"/>
      <c r="B657" s="371"/>
      <c r="C657" s="322" t="s">
        <v>360</v>
      </c>
      <c r="D657" s="322"/>
      <c r="E657" s="322"/>
      <c r="F657" s="322"/>
      <c r="G657" s="322"/>
      <c r="H657" s="322"/>
      <c r="I657" s="322"/>
      <c r="J657" s="322"/>
      <c r="K657" s="322"/>
      <c r="L657" s="322"/>
      <c r="M657" s="322"/>
      <c r="N657" s="322"/>
      <c r="O657" s="125"/>
    </row>
    <row r="658" spans="1:15" s="31" customFormat="1" ht="12.75" x14ac:dyDescent="0.25">
      <c r="A658" s="137"/>
      <c r="B658" s="372">
        <v>50.2</v>
      </c>
      <c r="C658" s="304" t="s">
        <v>785</v>
      </c>
      <c r="D658" s="305"/>
      <c r="E658" s="305"/>
      <c r="F658" s="305"/>
      <c r="G658" s="305"/>
      <c r="H658" s="305"/>
      <c r="I658" s="305"/>
      <c r="J658" s="305"/>
      <c r="K658" s="305"/>
      <c r="L658" s="305"/>
      <c r="M658" s="305"/>
      <c r="N658" s="305"/>
      <c r="O658" s="306"/>
    </row>
    <row r="659" spans="1:15" s="31" customFormat="1" ht="12.75" x14ac:dyDescent="0.25">
      <c r="A659" s="137"/>
      <c r="B659" s="372"/>
      <c r="C659" s="298"/>
      <c r="D659" s="299"/>
      <c r="E659" s="299"/>
      <c r="F659" s="299"/>
      <c r="G659" s="299"/>
      <c r="H659" s="299"/>
      <c r="I659" s="299"/>
      <c r="J659" s="299"/>
      <c r="K659" s="299"/>
      <c r="L659" s="299"/>
      <c r="M659" s="299"/>
      <c r="N659" s="299"/>
      <c r="O659" s="300"/>
    </row>
    <row r="660" spans="1:15" s="31" customFormat="1" ht="12.75" x14ac:dyDescent="0.25">
      <c r="A660" s="137"/>
      <c r="B660" s="372"/>
      <c r="C660" s="298"/>
      <c r="D660" s="299"/>
      <c r="E660" s="299"/>
      <c r="F660" s="299"/>
      <c r="G660" s="299"/>
      <c r="H660" s="299"/>
      <c r="I660" s="299"/>
      <c r="J660" s="299"/>
      <c r="K660" s="299"/>
      <c r="L660" s="299"/>
      <c r="M660" s="299"/>
      <c r="N660" s="299"/>
      <c r="O660" s="300"/>
    </row>
    <row r="661" spans="1:15" s="31" customFormat="1" ht="13.5" thickBot="1" x14ac:dyDescent="0.3">
      <c r="A661" s="137"/>
      <c r="B661" s="400"/>
      <c r="C661" s="301"/>
      <c r="D661" s="302"/>
      <c r="E661" s="302"/>
      <c r="F661" s="302"/>
      <c r="G661" s="302"/>
      <c r="H661" s="302"/>
      <c r="I661" s="302"/>
      <c r="J661" s="302"/>
      <c r="K661" s="302"/>
      <c r="L661" s="302"/>
      <c r="M661" s="302"/>
      <c r="N661" s="302"/>
      <c r="O661" s="303"/>
    </row>
    <row r="662" spans="1:15" s="19" customFormat="1" ht="64.5" customHeight="1" x14ac:dyDescent="0.25">
      <c r="A662" s="137"/>
      <c r="B662" s="24">
        <v>51</v>
      </c>
      <c r="C662" s="449" t="s">
        <v>869</v>
      </c>
      <c r="D662" s="450"/>
      <c r="E662" s="450"/>
      <c r="F662" s="450"/>
      <c r="G662" s="450"/>
      <c r="H662" s="450"/>
      <c r="I662" s="450"/>
      <c r="J662" s="450"/>
      <c r="K662" s="450"/>
      <c r="L662" s="450"/>
      <c r="M662" s="450"/>
      <c r="N662" s="451"/>
      <c r="O662" s="200"/>
    </row>
    <row r="663" spans="1:15" s="19" customFormat="1" ht="12.75" customHeight="1" x14ac:dyDescent="0.25">
      <c r="A663" s="137"/>
      <c r="B663" s="401">
        <v>51.1</v>
      </c>
      <c r="C663" s="295" t="s">
        <v>786</v>
      </c>
      <c r="D663" s="296"/>
      <c r="E663" s="296"/>
      <c r="F663" s="296"/>
      <c r="G663" s="296"/>
      <c r="H663" s="296"/>
      <c r="I663" s="296"/>
      <c r="J663" s="296"/>
      <c r="K663" s="296"/>
      <c r="L663" s="296"/>
      <c r="M663" s="296"/>
      <c r="N663" s="296"/>
      <c r="O663" s="297"/>
    </row>
    <row r="664" spans="1:15" s="14" customFormat="1" ht="12.75" customHeight="1" x14ac:dyDescent="0.25">
      <c r="A664" s="137"/>
      <c r="B664" s="402"/>
      <c r="C664" s="316"/>
      <c r="D664" s="317"/>
      <c r="E664" s="317"/>
      <c r="F664" s="317"/>
      <c r="G664" s="317"/>
      <c r="H664" s="317"/>
      <c r="I664" s="317"/>
      <c r="J664" s="317"/>
      <c r="K664" s="317"/>
      <c r="L664" s="317"/>
      <c r="M664" s="317"/>
      <c r="N664" s="317"/>
      <c r="O664" s="318"/>
    </row>
    <row r="665" spans="1:15" s="14" customFormat="1" ht="12.75" customHeight="1" x14ac:dyDescent="0.25">
      <c r="A665" s="137"/>
      <c r="B665" s="402"/>
      <c r="C665" s="316"/>
      <c r="D665" s="317"/>
      <c r="E665" s="317"/>
      <c r="F665" s="317"/>
      <c r="G665" s="317"/>
      <c r="H665" s="317"/>
      <c r="I665" s="317"/>
      <c r="J665" s="317"/>
      <c r="K665" s="317"/>
      <c r="L665" s="317"/>
      <c r="M665" s="317"/>
      <c r="N665" s="317"/>
      <c r="O665" s="318"/>
    </row>
    <row r="666" spans="1:15" s="14" customFormat="1" ht="12.75" customHeight="1" thickBot="1" x14ac:dyDescent="0.3">
      <c r="A666" s="137"/>
      <c r="B666" s="402"/>
      <c r="C666" s="319"/>
      <c r="D666" s="320"/>
      <c r="E666" s="320"/>
      <c r="F666" s="320"/>
      <c r="G666" s="320"/>
      <c r="H666" s="320"/>
      <c r="I666" s="320"/>
      <c r="J666" s="320"/>
      <c r="K666" s="320"/>
      <c r="L666" s="320"/>
      <c r="M666" s="320"/>
      <c r="N666" s="320"/>
      <c r="O666" s="321"/>
    </row>
    <row r="667" spans="1:15" s="19" customFormat="1" ht="25.5" customHeight="1" x14ac:dyDescent="0.25">
      <c r="A667" s="137"/>
      <c r="B667" s="38">
        <v>52</v>
      </c>
      <c r="C667" s="294" t="s">
        <v>136</v>
      </c>
      <c r="D667" s="294"/>
      <c r="E667" s="294"/>
      <c r="F667" s="294"/>
      <c r="G667" s="294"/>
      <c r="H667" s="294"/>
      <c r="I667" s="294"/>
      <c r="J667" s="294"/>
      <c r="K667" s="294"/>
      <c r="L667" s="294"/>
      <c r="M667" s="294"/>
      <c r="N667" s="294"/>
      <c r="O667" s="129"/>
    </row>
    <row r="668" spans="1:15" s="19" customFormat="1" ht="12.75" customHeight="1" x14ac:dyDescent="0.25">
      <c r="A668" s="137"/>
      <c r="B668" s="371">
        <v>52.1</v>
      </c>
      <c r="C668" s="327" t="s">
        <v>137</v>
      </c>
      <c r="D668" s="327"/>
      <c r="E668" s="327"/>
      <c r="F668" s="327"/>
      <c r="G668" s="327"/>
      <c r="H668" s="327"/>
      <c r="I668" s="327"/>
      <c r="J668" s="327"/>
      <c r="K668" s="327"/>
      <c r="L668" s="327"/>
      <c r="M668" s="327"/>
      <c r="N668" s="327"/>
      <c r="O668" s="16"/>
    </row>
    <row r="669" spans="1:15" s="19" customFormat="1" ht="12.75" customHeight="1" x14ac:dyDescent="0.25">
      <c r="A669" s="137"/>
      <c r="B669" s="371"/>
      <c r="C669" s="322" t="s">
        <v>361</v>
      </c>
      <c r="D669" s="322"/>
      <c r="E669" s="322"/>
      <c r="F669" s="322"/>
      <c r="G669" s="322"/>
      <c r="H669" s="322"/>
      <c r="I669" s="322"/>
      <c r="J669" s="322"/>
      <c r="K669" s="322"/>
      <c r="L669" s="322"/>
      <c r="M669" s="322"/>
      <c r="N669" s="322"/>
      <c r="O669" s="125"/>
    </row>
    <row r="670" spans="1:15" s="19" customFormat="1" ht="12.75" customHeight="1" x14ac:dyDescent="0.25">
      <c r="A670" s="137"/>
      <c r="B670" s="371"/>
      <c r="C670" s="322" t="s">
        <v>362</v>
      </c>
      <c r="D670" s="322"/>
      <c r="E670" s="322"/>
      <c r="F670" s="322"/>
      <c r="G670" s="322"/>
      <c r="H670" s="322"/>
      <c r="I670" s="322"/>
      <c r="J670" s="322"/>
      <c r="K670" s="322"/>
      <c r="L670" s="322"/>
      <c r="M670" s="322"/>
      <c r="N670" s="322"/>
      <c r="O670" s="125"/>
    </row>
    <row r="671" spans="1:15" s="19" customFormat="1" ht="12.75" customHeight="1" x14ac:dyDescent="0.25">
      <c r="A671" s="137"/>
      <c r="B671" s="371"/>
      <c r="C671" s="322" t="s">
        <v>363</v>
      </c>
      <c r="D671" s="322"/>
      <c r="E671" s="322"/>
      <c r="F671" s="322"/>
      <c r="G671" s="322"/>
      <c r="H671" s="322"/>
      <c r="I671" s="322"/>
      <c r="J671" s="322"/>
      <c r="K671" s="322"/>
      <c r="L671" s="322"/>
      <c r="M671" s="322"/>
      <c r="N671" s="322"/>
      <c r="O671" s="125"/>
    </row>
    <row r="672" spans="1:15" s="19" customFormat="1" ht="12.75" customHeight="1" x14ac:dyDescent="0.25">
      <c r="A672" s="137"/>
      <c r="B672" s="371"/>
      <c r="C672" s="322" t="s">
        <v>364</v>
      </c>
      <c r="D672" s="322"/>
      <c r="E672" s="322"/>
      <c r="F672" s="322"/>
      <c r="G672" s="322"/>
      <c r="H672" s="322"/>
      <c r="I672" s="322"/>
      <c r="J672" s="322"/>
      <c r="K672" s="322"/>
      <c r="L672" s="322"/>
      <c r="M672" s="322"/>
      <c r="N672" s="322"/>
      <c r="O672" s="125"/>
    </row>
    <row r="673" spans="1:15" s="31" customFormat="1" ht="12.75" customHeight="1" x14ac:dyDescent="0.25">
      <c r="A673" s="137"/>
      <c r="B673" s="372">
        <v>52.2</v>
      </c>
      <c r="C673" s="304" t="s">
        <v>787</v>
      </c>
      <c r="D673" s="305"/>
      <c r="E673" s="305"/>
      <c r="F673" s="305"/>
      <c r="G673" s="305"/>
      <c r="H673" s="305"/>
      <c r="I673" s="305"/>
      <c r="J673" s="305"/>
      <c r="K673" s="305"/>
      <c r="L673" s="305"/>
      <c r="M673" s="305"/>
      <c r="N673" s="305"/>
      <c r="O673" s="306"/>
    </row>
    <row r="674" spans="1:15" s="31" customFormat="1" ht="12.75" customHeight="1" x14ac:dyDescent="0.25">
      <c r="A674" s="137"/>
      <c r="B674" s="372"/>
      <c r="C674" s="298"/>
      <c r="D674" s="299"/>
      <c r="E674" s="299"/>
      <c r="F674" s="299"/>
      <c r="G674" s="299"/>
      <c r="H674" s="299"/>
      <c r="I674" s="299"/>
      <c r="J674" s="299"/>
      <c r="K674" s="299"/>
      <c r="L674" s="299"/>
      <c r="M674" s="299"/>
      <c r="N674" s="299"/>
      <c r="O674" s="300"/>
    </row>
    <row r="675" spans="1:15" s="31" customFormat="1" ht="12.75" customHeight="1" x14ac:dyDescent="0.25">
      <c r="A675" s="137"/>
      <c r="B675" s="372"/>
      <c r="C675" s="298"/>
      <c r="D675" s="299"/>
      <c r="E675" s="299"/>
      <c r="F675" s="299"/>
      <c r="G675" s="299"/>
      <c r="H675" s="299"/>
      <c r="I675" s="299"/>
      <c r="J675" s="299"/>
      <c r="K675" s="299"/>
      <c r="L675" s="299"/>
      <c r="M675" s="299"/>
      <c r="N675" s="299"/>
      <c r="O675" s="300"/>
    </row>
    <row r="676" spans="1:15" s="31" customFormat="1" ht="12.75" customHeight="1" thickBot="1" x14ac:dyDescent="0.3">
      <c r="A676" s="137"/>
      <c r="B676" s="373"/>
      <c r="C676" s="301"/>
      <c r="D676" s="302"/>
      <c r="E676" s="302"/>
      <c r="F676" s="302"/>
      <c r="G676" s="302"/>
      <c r="H676" s="302"/>
      <c r="I676" s="302"/>
      <c r="J676" s="302"/>
      <c r="K676" s="302"/>
      <c r="L676" s="302"/>
      <c r="M676" s="302"/>
      <c r="N676" s="302"/>
      <c r="O676" s="303"/>
    </row>
    <row r="677" spans="1:15" s="19" customFormat="1" ht="25.5" customHeight="1" x14ac:dyDescent="0.25">
      <c r="A677" s="137"/>
      <c r="B677" s="23">
        <v>53</v>
      </c>
      <c r="C677" s="323" t="s">
        <v>138</v>
      </c>
      <c r="D677" s="323"/>
      <c r="E677" s="323"/>
      <c r="F677" s="323"/>
      <c r="G677" s="323"/>
      <c r="H677" s="323"/>
      <c r="I677" s="323"/>
      <c r="J677" s="323"/>
      <c r="K677" s="323"/>
      <c r="L677" s="323"/>
      <c r="M677" s="323"/>
      <c r="N677" s="323"/>
      <c r="O677" s="3"/>
    </row>
    <row r="678" spans="1:15" s="19" customFormat="1" ht="12.75" customHeight="1" x14ac:dyDescent="0.25">
      <c r="A678" s="137"/>
      <c r="B678" s="41">
        <v>53.1</v>
      </c>
      <c r="C678" s="324" t="s">
        <v>139</v>
      </c>
      <c r="D678" s="324"/>
      <c r="E678" s="324"/>
      <c r="F678" s="324"/>
      <c r="G678" s="324"/>
      <c r="H678" s="324"/>
      <c r="I678" s="324"/>
      <c r="J678" s="324"/>
      <c r="K678" s="324"/>
      <c r="L678" s="324"/>
      <c r="M678" s="324"/>
      <c r="N678" s="324"/>
      <c r="O678" s="17"/>
    </row>
    <row r="679" spans="1:15" s="31" customFormat="1" ht="12.75" customHeight="1" x14ac:dyDescent="0.25">
      <c r="A679" s="137"/>
      <c r="B679" s="374">
        <v>53.2</v>
      </c>
      <c r="C679" s="313" t="s">
        <v>788</v>
      </c>
      <c r="D679" s="314"/>
      <c r="E679" s="314"/>
      <c r="F679" s="314"/>
      <c r="G679" s="314"/>
      <c r="H679" s="314"/>
      <c r="I679" s="314"/>
      <c r="J679" s="314"/>
      <c r="K679" s="314"/>
      <c r="L679" s="314"/>
      <c r="M679" s="314"/>
      <c r="N679" s="314"/>
      <c r="O679" s="315"/>
    </row>
    <row r="680" spans="1:15" s="31" customFormat="1" ht="12.75" customHeight="1" x14ac:dyDescent="0.25">
      <c r="A680" s="137"/>
      <c r="B680" s="374"/>
      <c r="C680" s="307"/>
      <c r="D680" s="308"/>
      <c r="E680" s="308"/>
      <c r="F680" s="308"/>
      <c r="G680" s="308"/>
      <c r="H680" s="308"/>
      <c r="I680" s="308"/>
      <c r="J680" s="308"/>
      <c r="K680" s="308"/>
      <c r="L680" s="308"/>
      <c r="M680" s="308"/>
      <c r="N680" s="308"/>
      <c r="O680" s="309"/>
    </row>
    <row r="681" spans="1:15" s="31" customFormat="1" ht="12.75" customHeight="1" x14ac:dyDescent="0.25">
      <c r="A681" s="137"/>
      <c r="B681" s="374"/>
      <c r="C681" s="307"/>
      <c r="D681" s="308"/>
      <c r="E681" s="308"/>
      <c r="F681" s="308"/>
      <c r="G681" s="308"/>
      <c r="H681" s="308"/>
      <c r="I681" s="308"/>
      <c r="J681" s="308"/>
      <c r="K681" s="308"/>
      <c r="L681" s="308"/>
      <c r="M681" s="308"/>
      <c r="N681" s="308"/>
      <c r="O681" s="309"/>
    </row>
    <row r="682" spans="1:15" s="31" customFormat="1" ht="12.75" customHeight="1" thickBot="1" x14ac:dyDescent="0.3">
      <c r="A682" s="137"/>
      <c r="B682" s="375"/>
      <c r="C682" s="310"/>
      <c r="D682" s="311"/>
      <c r="E682" s="311"/>
      <c r="F682" s="311"/>
      <c r="G682" s="311"/>
      <c r="H682" s="311"/>
      <c r="I682" s="311"/>
      <c r="J682" s="311"/>
      <c r="K682" s="311"/>
      <c r="L682" s="311"/>
      <c r="M682" s="311"/>
      <c r="N682" s="311"/>
      <c r="O682" s="312"/>
    </row>
    <row r="683" spans="1:15" s="19" customFormat="1" ht="12.75" customHeight="1" x14ac:dyDescent="0.25">
      <c r="A683" s="137"/>
      <c r="B683" s="38">
        <v>54</v>
      </c>
      <c r="C683" s="294" t="s">
        <v>140</v>
      </c>
      <c r="D683" s="294"/>
      <c r="E683" s="294"/>
      <c r="F683" s="294"/>
      <c r="G683" s="294"/>
      <c r="H683" s="294"/>
      <c r="I683" s="294"/>
      <c r="J683" s="294"/>
      <c r="K683" s="294"/>
      <c r="L683" s="294"/>
      <c r="M683" s="294"/>
      <c r="N683" s="294"/>
      <c r="O683" s="129"/>
    </row>
    <row r="684" spans="1:15" s="19" customFormat="1" ht="12.75" customHeight="1" x14ac:dyDescent="0.25">
      <c r="A684" s="137"/>
      <c r="B684" s="371">
        <v>54.1</v>
      </c>
      <c r="C684" s="378" t="s">
        <v>722</v>
      </c>
      <c r="D684" s="327"/>
      <c r="E684" s="327"/>
      <c r="F684" s="327"/>
      <c r="G684" s="327"/>
      <c r="H684" s="327"/>
      <c r="I684" s="327"/>
      <c r="J684" s="327"/>
      <c r="K684" s="327"/>
      <c r="L684" s="327"/>
      <c r="M684" s="327"/>
      <c r="N684" s="327"/>
      <c r="O684" s="16"/>
    </row>
    <row r="685" spans="1:15" s="19" customFormat="1" ht="12.75" customHeight="1" x14ac:dyDescent="0.25">
      <c r="A685" s="137"/>
      <c r="B685" s="371"/>
      <c r="C685" s="352" t="s">
        <v>723</v>
      </c>
      <c r="D685" s="322"/>
      <c r="E685" s="322"/>
      <c r="F685" s="322"/>
      <c r="G685" s="322"/>
      <c r="H685" s="322"/>
      <c r="I685" s="322"/>
      <c r="J685" s="322"/>
      <c r="K685" s="322"/>
      <c r="L685" s="322"/>
      <c r="M685" s="322"/>
      <c r="N685" s="322"/>
      <c r="O685" s="125"/>
    </row>
    <row r="686" spans="1:15" s="19" customFormat="1" ht="12.75" customHeight="1" x14ac:dyDescent="0.25">
      <c r="A686" s="137"/>
      <c r="B686" s="371"/>
      <c r="C686" s="352" t="s">
        <v>724</v>
      </c>
      <c r="D686" s="322"/>
      <c r="E686" s="322"/>
      <c r="F686" s="322"/>
      <c r="G686" s="322"/>
      <c r="H686" s="322"/>
      <c r="I686" s="322"/>
      <c r="J686" s="322"/>
      <c r="K686" s="322"/>
      <c r="L686" s="322"/>
      <c r="M686" s="322"/>
      <c r="N686" s="322"/>
      <c r="O686" s="125"/>
    </row>
    <row r="687" spans="1:15" s="19" customFormat="1" ht="12.75" customHeight="1" x14ac:dyDescent="0.25">
      <c r="A687" s="137"/>
      <c r="B687" s="371"/>
      <c r="C687" s="352" t="s">
        <v>725</v>
      </c>
      <c r="D687" s="322"/>
      <c r="E687" s="322"/>
      <c r="F687" s="322"/>
      <c r="G687" s="322"/>
      <c r="H687" s="322"/>
      <c r="I687" s="322"/>
      <c r="J687" s="322"/>
      <c r="K687" s="322"/>
      <c r="L687" s="322"/>
      <c r="M687" s="322"/>
      <c r="N687" s="322"/>
      <c r="O687" s="125"/>
    </row>
    <row r="688" spans="1:15" s="19" customFormat="1" ht="12.75" customHeight="1" x14ac:dyDescent="0.25">
      <c r="A688" s="137"/>
      <c r="B688" s="371"/>
      <c r="C688" s="352" t="s">
        <v>726</v>
      </c>
      <c r="D688" s="322"/>
      <c r="E688" s="322"/>
      <c r="F688" s="322"/>
      <c r="G688" s="322"/>
      <c r="H688" s="322"/>
      <c r="I688" s="322"/>
      <c r="J688" s="322"/>
      <c r="K688" s="322"/>
      <c r="L688" s="322"/>
      <c r="M688" s="322"/>
      <c r="N688" s="322"/>
      <c r="O688" s="125"/>
    </row>
    <row r="689" spans="1:15" s="19" customFormat="1" ht="12.75" customHeight="1" x14ac:dyDescent="0.25">
      <c r="A689" s="137"/>
      <c r="B689" s="371"/>
      <c r="C689" s="352" t="s">
        <v>727</v>
      </c>
      <c r="D689" s="322"/>
      <c r="E689" s="322"/>
      <c r="F689" s="322"/>
      <c r="G689" s="322"/>
      <c r="H689" s="322"/>
      <c r="I689" s="322"/>
      <c r="J689" s="322"/>
      <c r="K689" s="322"/>
      <c r="L689" s="322"/>
      <c r="M689" s="322"/>
      <c r="N689" s="322"/>
      <c r="O689" s="125"/>
    </row>
    <row r="690" spans="1:15" s="19" customFormat="1" ht="12.75" customHeight="1" x14ac:dyDescent="0.25">
      <c r="A690" s="137"/>
      <c r="B690" s="371"/>
      <c r="C690" s="352" t="s">
        <v>728</v>
      </c>
      <c r="D690" s="322"/>
      <c r="E690" s="322"/>
      <c r="F690" s="322"/>
      <c r="G690" s="322"/>
      <c r="H690" s="322"/>
      <c r="I690" s="322"/>
      <c r="J690" s="322"/>
      <c r="K690" s="322"/>
      <c r="L690" s="322"/>
      <c r="M690" s="322"/>
      <c r="N690" s="322"/>
      <c r="O690" s="125"/>
    </row>
    <row r="691" spans="1:15" s="31" customFormat="1" ht="12.75" customHeight="1" x14ac:dyDescent="0.25">
      <c r="A691" s="137"/>
      <c r="B691" s="372">
        <v>54.2</v>
      </c>
      <c r="C691" s="304" t="s">
        <v>789</v>
      </c>
      <c r="D691" s="305"/>
      <c r="E691" s="305"/>
      <c r="F691" s="305"/>
      <c r="G691" s="305"/>
      <c r="H691" s="305"/>
      <c r="I691" s="305"/>
      <c r="J691" s="305"/>
      <c r="K691" s="305"/>
      <c r="L691" s="305"/>
      <c r="M691" s="305"/>
      <c r="N691" s="305"/>
      <c r="O691" s="306"/>
    </row>
    <row r="692" spans="1:15" s="31" customFormat="1" ht="12.75" customHeight="1" x14ac:dyDescent="0.25">
      <c r="A692" s="137"/>
      <c r="B692" s="372"/>
      <c r="C692" s="298"/>
      <c r="D692" s="299"/>
      <c r="E692" s="299"/>
      <c r="F692" s="299"/>
      <c r="G692" s="299"/>
      <c r="H692" s="299"/>
      <c r="I692" s="299"/>
      <c r="J692" s="299"/>
      <c r="K692" s="299"/>
      <c r="L692" s="299"/>
      <c r="M692" s="299"/>
      <c r="N692" s="299"/>
      <c r="O692" s="300"/>
    </row>
    <row r="693" spans="1:15" s="31" customFormat="1" ht="12.75" customHeight="1" x14ac:dyDescent="0.25">
      <c r="A693" s="137"/>
      <c r="B693" s="372"/>
      <c r="C693" s="298"/>
      <c r="D693" s="299"/>
      <c r="E693" s="299"/>
      <c r="F693" s="299"/>
      <c r="G693" s="299"/>
      <c r="H693" s="299"/>
      <c r="I693" s="299"/>
      <c r="J693" s="299"/>
      <c r="K693" s="299"/>
      <c r="L693" s="299"/>
      <c r="M693" s="299"/>
      <c r="N693" s="299"/>
      <c r="O693" s="300"/>
    </row>
    <row r="694" spans="1:15" s="31" customFormat="1" ht="12.75" customHeight="1" thickBot="1" x14ac:dyDescent="0.3">
      <c r="A694" s="137"/>
      <c r="B694" s="373"/>
      <c r="C694" s="301"/>
      <c r="D694" s="302"/>
      <c r="E694" s="302"/>
      <c r="F694" s="302"/>
      <c r="G694" s="302"/>
      <c r="H694" s="302"/>
      <c r="I694" s="302"/>
      <c r="J694" s="302"/>
      <c r="K694" s="302"/>
      <c r="L694" s="302"/>
      <c r="M694" s="302"/>
      <c r="N694" s="302"/>
      <c r="O694" s="303"/>
    </row>
    <row r="695" spans="1:15" s="19" customFormat="1" ht="25.5" customHeight="1" x14ac:dyDescent="0.25">
      <c r="A695" s="137"/>
      <c r="B695" s="23">
        <v>55</v>
      </c>
      <c r="C695" s="323" t="s">
        <v>141</v>
      </c>
      <c r="D695" s="323"/>
      <c r="E695" s="323"/>
      <c r="F695" s="323"/>
      <c r="G695" s="323"/>
      <c r="H695" s="323"/>
      <c r="I695" s="323"/>
      <c r="J695" s="323"/>
      <c r="K695" s="323"/>
      <c r="L695" s="323"/>
      <c r="M695" s="323"/>
      <c r="N695" s="323"/>
      <c r="O695" s="3"/>
    </row>
    <row r="696" spans="1:15" s="19" customFormat="1" ht="12.75" customHeight="1" x14ac:dyDescent="0.25">
      <c r="A696" s="137"/>
      <c r="B696" s="41">
        <v>55.1</v>
      </c>
      <c r="C696" s="324" t="s">
        <v>142</v>
      </c>
      <c r="D696" s="324"/>
      <c r="E696" s="324"/>
      <c r="F696" s="324"/>
      <c r="G696" s="324"/>
      <c r="H696" s="324"/>
      <c r="I696" s="324"/>
      <c r="J696" s="324"/>
      <c r="K696" s="324"/>
      <c r="L696" s="324"/>
      <c r="M696" s="324"/>
      <c r="N696" s="324"/>
      <c r="O696" s="17"/>
    </row>
    <row r="697" spans="1:15" s="31" customFormat="1" ht="12.75" customHeight="1" x14ac:dyDescent="0.25">
      <c r="A697" s="137"/>
      <c r="B697" s="374">
        <v>55.2</v>
      </c>
      <c r="C697" s="313" t="s">
        <v>790</v>
      </c>
      <c r="D697" s="314"/>
      <c r="E697" s="314"/>
      <c r="F697" s="314"/>
      <c r="G697" s="314"/>
      <c r="H697" s="314"/>
      <c r="I697" s="314"/>
      <c r="J697" s="314"/>
      <c r="K697" s="314"/>
      <c r="L697" s="314"/>
      <c r="M697" s="314"/>
      <c r="N697" s="314"/>
      <c r="O697" s="315"/>
    </row>
    <row r="698" spans="1:15" s="31" customFormat="1" ht="12.75" customHeight="1" x14ac:dyDescent="0.25">
      <c r="A698" s="137"/>
      <c r="B698" s="374"/>
      <c r="C698" s="307"/>
      <c r="D698" s="308"/>
      <c r="E698" s="308"/>
      <c r="F698" s="308"/>
      <c r="G698" s="308"/>
      <c r="H698" s="308"/>
      <c r="I698" s="308"/>
      <c r="J698" s="308"/>
      <c r="K698" s="308"/>
      <c r="L698" s="308"/>
      <c r="M698" s="308"/>
      <c r="N698" s="308"/>
      <c r="O698" s="309"/>
    </row>
    <row r="699" spans="1:15" s="31" customFormat="1" ht="12.75" customHeight="1" x14ac:dyDescent="0.25">
      <c r="A699" s="137"/>
      <c r="B699" s="374"/>
      <c r="C699" s="307"/>
      <c r="D699" s="308"/>
      <c r="E699" s="308"/>
      <c r="F699" s="308"/>
      <c r="G699" s="308"/>
      <c r="H699" s="308"/>
      <c r="I699" s="308"/>
      <c r="J699" s="308"/>
      <c r="K699" s="308"/>
      <c r="L699" s="308"/>
      <c r="M699" s="308"/>
      <c r="N699" s="308"/>
      <c r="O699" s="309"/>
    </row>
    <row r="700" spans="1:15" s="31" customFormat="1" ht="12.75" customHeight="1" thickBot="1" x14ac:dyDescent="0.3">
      <c r="A700" s="137"/>
      <c r="B700" s="375"/>
      <c r="C700" s="310"/>
      <c r="D700" s="311"/>
      <c r="E700" s="311"/>
      <c r="F700" s="311"/>
      <c r="G700" s="311"/>
      <c r="H700" s="311"/>
      <c r="I700" s="311"/>
      <c r="J700" s="311"/>
      <c r="K700" s="311"/>
      <c r="L700" s="311"/>
      <c r="M700" s="311"/>
      <c r="N700" s="311"/>
      <c r="O700" s="312"/>
    </row>
    <row r="701" spans="1:15" s="19" customFormat="1" ht="25.5" customHeight="1" x14ac:dyDescent="0.25">
      <c r="A701" s="137"/>
      <c r="B701" s="40">
        <v>56</v>
      </c>
      <c r="C701" s="294" t="s">
        <v>143</v>
      </c>
      <c r="D701" s="294"/>
      <c r="E701" s="294"/>
      <c r="F701" s="294"/>
      <c r="G701" s="294"/>
      <c r="H701" s="294"/>
      <c r="I701" s="294"/>
      <c r="J701" s="294"/>
      <c r="K701" s="294"/>
      <c r="L701" s="294"/>
      <c r="M701" s="294"/>
      <c r="N701" s="294"/>
      <c r="O701" s="129"/>
    </row>
    <row r="702" spans="1:15" s="19" customFormat="1" ht="12.75" customHeight="1" x14ac:dyDescent="0.25">
      <c r="A702" s="137"/>
      <c r="B702" s="42">
        <v>56.1</v>
      </c>
      <c r="C702" s="327" t="s">
        <v>144</v>
      </c>
      <c r="D702" s="327"/>
      <c r="E702" s="327"/>
      <c r="F702" s="327"/>
      <c r="G702" s="327"/>
      <c r="H702" s="327"/>
      <c r="I702" s="327"/>
      <c r="J702" s="327"/>
      <c r="K702" s="327"/>
      <c r="L702" s="327"/>
      <c r="M702" s="327"/>
      <c r="N702" s="327"/>
      <c r="O702" s="125"/>
    </row>
    <row r="703" spans="1:15" s="31" customFormat="1" ht="12.75" customHeight="1" x14ac:dyDescent="0.25">
      <c r="A703" s="137"/>
      <c r="B703" s="372">
        <v>56.2</v>
      </c>
      <c r="C703" s="304" t="s">
        <v>749</v>
      </c>
      <c r="D703" s="305"/>
      <c r="E703" s="305"/>
      <c r="F703" s="305"/>
      <c r="G703" s="305"/>
      <c r="H703" s="305"/>
      <c r="I703" s="305"/>
      <c r="J703" s="305"/>
      <c r="K703" s="305"/>
      <c r="L703" s="305"/>
      <c r="M703" s="305"/>
      <c r="N703" s="305"/>
      <c r="O703" s="306"/>
    </row>
    <row r="704" spans="1:15" s="31" customFormat="1" ht="12.75" customHeight="1" x14ac:dyDescent="0.25">
      <c r="A704" s="137"/>
      <c r="B704" s="372"/>
      <c r="C704" s="298"/>
      <c r="D704" s="299"/>
      <c r="E704" s="299"/>
      <c r="F704" s="299"/>
      <c r="G704" s="299"/>
      <c r="H704" s="299"/>
      <c r="I704" s="299"/>
      <c r="J704" s="299"/>
      <c r="K704" s="299"/>
      <c r="L704" s="299"/>
      <c r="M704" s="299"/>
      <c r="N704" s="299"/>
      <c r="O704" s="300"/>
    </row>
    <row r="705" spans="1:15" s="31" customFormat="1" ht="12.75" customHeight="1" x14ac:dyDescent="0.25">
      <c r="A705" s="137"/>
      <c r="B705" s="372"/>
      <c r="C705" s="298"/>
      <c r="D705" s="299"/>
      <c r="E705" s="299"/>
      <c r="F705" s="299"/>
      <c r="G705" s="299"/>
      <c r="H705" s="299"/>
      <c r="I705" s="299"/>
      <c r="J705" s="299"/>
      <c r="K705" s="299"/>
      <c r="L705" s="299"/>
      <c r="M705" s="299"/>
      <c r="N705" s="299"/>
      <c r="O705" s="300"/>
    </row>
    <row r="706" spans="1:15" s="31" customFormat="1" ht="12.75" customHeight="1" thickBot="1" x14ac:dyDescent="0.3">
      <c r="A706" s="137"/>
      <c r="B706" s="373"/>
      <c r="C706" s="301"/>
      <c r="D706" s="302"/>
      <c r="E706" s="302"/>
      <c r="F706" s="302"/>
      <c r="G706" s="302"/>
      <c r="H706" s="302"/>
      <c r="I706" s="302"/>
      <c r="J706" s="302"/>
      <c r="K706" s="302"/>
      <c r="L706" s="302"/>
      <c r="M706" s="302"/>
      <c r="N706" s="302"/>
      <c r="O706" s="303"/>
    </row>
    <row r="707" spans="1:15" s="19" customFormat="1" ht="25.5" customHeight="1" x14ac:dyDescent="0.25">
      <c r="A707" s="137"/>
      <c r="B707" s="23">
        <v>57</v>
      </c>
      <c r="C707" s="323" t="s">
        <v>145</v>
      </c>
      <c r="D707" s="323"/>
      <c r="E707" s="323"/>
      <c r="F707" s="323"/>
      <c r="G707" s="323"/>
      <c r="H707" s="323"/>
      <c r="I707" s="323"/>
      <c r="J707" s="323"/>
      <c r="K707" s="323"/>
      <c r="L707" s="323"/>
      <c r="M707" s="323"/>
      <c r="N707" s="323"/>
      <c r="O707" s="3"/>
    </row>
    <row r="708" spans="1:15" s="19" customFormat="1" ht="12.75" customHeight="1" x14ac:dyDescent="0.25">
      <c r="A708" s="137"/>
      <c r="B708" s="377">
        <v>57.1</v>
      </c>
      <c r="C708" s="324" t="s">
        <v>146</v>
      </c>
      <c r="D708" s="324"/>
      <c r="E708" s="324"/>
      <c r="F708" s="324"/>
      <c r="G708" s="324"/>
      <c r="H708" s="324"/>
      <c r="I708" s="324"/>
      <c r="J708" s="324"/>
      <c r="K708" s="324"/>
      <c r="L708" s="324"/>
      <c r="M708" s="324"/>
      <c r="N708" s="324"/>
      <c r="O708" s="16"/>
    </row>
    <row r="709" spans="1:15" s="19" customFormat="1" ht="12.75" x14ac:dyDescent="0.25">
      <c r="A709" s="137"/>
      <c r="B709" s="377"/>
      <c r="C709" s="326" t="s">
        <v>365</v>
      </c>
      <c r="D709" s="326"/>
      <c r="E709" s="326"/>
      <c r="F709" s="326"/>
      <c r="G709" s="326"/>
      <c r="H709" s="326"/>
      <c r="I709" s="326"/>
      <c r="J709" s="326"/>
      <c r="K709" s="326"/>
      <c r="L709" s="326"/>
      <c r="M709" s="326"/>
      <c r="N709" s="326"/>
      <c r="O709" s="17"/>
    </row>
    <row r="710" spans="1:15" s="19" customFormat="1" ht="12.75" customHeight="1" x14ac:dyDescent="0.25">
      <c r="A710" s="137"/>
      <c r="B710" s="377"/>
      <c r="C710" s="326" t="s">
        <v>366</v>
      </c>
      <c r="D710" s="326"/>
      <c r="E710" s="326"/>
      <c r="F710" s="326"/>
      <c r="G710" s="326"/>
      <c r="H710" s="326"/>
      <c r="I710" s="326"/>
      <c r="J710" s="326"/>
      <c r="K710" s="326"/>
      <c r="L710" s="326"/>
      <c r="M710" s="326"/>
      <c r="N710" s="326"/>
      <c r="O710" s="17"/>
    </row>
    <row r="711" spans="1:15" s="19" customFormat="1" ht="12.75" customHeight="1" x14ac:dyDescent="0.25">
      <c r="A711" s="137"/>
      <c r="B711" s="377"/>
      <c r="C711" s="326" t="s">
        <v>367</v>
      </c>
      <c r="D711" s="326"/>
      <c r="E711" s="326"/>
      <c r="F711" s="326"/>
      <c r="G711" s="326"/>
      <c r="H711" s="326"/>
      <c r="I711" s="326"/>
      <c r="J711" s="326"/>
      <c r="K711" s="326"/>
      <c r="L711" s="326"/>
      <c r="M711" s="326"/>
      <c r="N711" s="326"/>
      <c r="O711" s="17"/>
    </row>
    <row r="712" spans="1:15" s="19" customFormat="1" ht="12.75" customHeight="1" x14ac:dyDescent="0.25">
      <c r="A712" s="137"/>
      <c r="B712" s="377"/>
      <c r="C712" s="326" t="s">
        <v>368</v>
      </c>
      <c r="D712" s="326"/>
      <c r="E712" s="326"/>
      <c r="F712" s="326"/>
      <c r="G712" s="326"/>
      <c r="H712" s="326"/>
      <c r="I712" s="326"/>
      <c r="J712" s="326"/>
      <c r="K712" s="326"/>
      <c r="L712" s="326"/>
      <c r="M712" s="326"/>
      <c r="N712" s="326"/>
      <c r="O712" s="17"/>
    </row>
    <row r="713" spans="1:15" s="19" customFormat="1" ht="25.5" customHeight="1" x14ac:dyDescent="0.25">
      <c r="A713" s="137"/>
      <c r="B713" s="377"/>
      <c r="C713" s="326" t="s">
        <v>369</v>
      </c>
      <c r="D713" s="326"/>
      <c r="E713" s="326"/>
      <c r="F713" s="326"/>
      <c r="G713" s="326"/>
      <c r="H713" s="326"/>
      <c r="I713" s="326"/>
      <c r="J713" s="326"/>
      <c r="K713" s="326"/>
      <c r="L713" s="326"/>
      <c r="M713" s="326"/>
      <c r="N713" s="326"/>
      <c r="O713" s="17"/>
    </row>
    <row r="714" spans="1:15" s="19" customFormat="1" ht="12.75" customHeight="1" x14ac:dyDescent="0.25">
      <c r="A714" s="137"/>
      <c r="B714" s="377"/>
      <c r="C714" s="326" t="s">
        <v>370</v>
      </c>
      <c r="D714" s="326"/>
      <c r="E714" s="326"/>
      <c r="F714" s="326"/>
      <c r="G714" s="326"/>
      <c r="H714" s="326"/>
      <c r="I714" s="326"/>
      <c r="J714" s="326"/>
      <c r="K714" s="326"/>
      <c r="L714" s="326"/>
      <c r="M714" s="326"/>
      <c r="N714" s="326"/>
      <c r="O714" s="17"/>
    </row>
    <row r="715" spans="1:15" s="19" customFormat="1" ht="12.75" customHeight="1" x14ac:dyDescent="0.25">
      <c r="A715" s="137"/>
      <c r="B715" s="41">
        <v>57.2</v>
      </c>
      <c r="C715" s="324" t="s">
        <v>147</v>
      </c>
      <c r="D715" s="324"/>
      <c r="E715" s="324"/>
      <c r="F715" s="324"/>
      <c r="G715" s="324"/>
      <c r="H715" s="324"/>
      <c r="I715" s="324"/>
      <c r="J715" s="324"/>
      <c r="K715" s="324"/>
      <c r="L715" s="324"/>
      <c r="M715" s="324"/>
      <c r="N715" s="324"/>
      <c r="O715" s="17"/>
    </row>
    <row r="716" spans="1:15" s="31" customFormat="1" ht="12.75" customHeight="1" x14ac:dyDescent="0.25">
      <c r="A716" s="137"/>
      <c r="B716" s="374">
        <v>57.3</v>
      </c>
      <c r="C716" s="313" t="s">
        <v>748</v>
      </c>
      <c r="D716" s="314"/>
      <c r="E716" s="314"/>
      <c r="F716" s="314"/>
      <c r="G716" s="314"/>
      <c r="H716" s="314"/>
      <c r="I716" s="314"/>
      <c r="J716" s="314"/>
      <c r="K716" s="314"/>
      <c r="L716" s="314"/>
      <c r="M716" s="314"/>
      <c r="N716" s="314"/>
      <c r="O716" s="315"/>
    </row>
    <row r="717" spans="1:15" s="31" customFormat="1" ht="12.75" customHeight="1" x14ac:dyDescent="0.25">
      <c r="A717" s="137"/>
      <c r="B717" s="374"/>
      <c r="C717" s="307"/>
      <c r="D717" s="308"/>
      <c r="E717" s="308"/>
      <c r="F717" s="308"/>
      <c r="G717" s="308"/>
      <c r="H717" s="308"/>
      <c r="I717" s="308"/>
      <c r="J717" s="308"/>
      <c r="K717" s="308"/>
      <c r="L717" s="308"/>
      <c r="M717" s="308"/>
      <c r="N717" s="308"/>
      <c r="O717" s="309"/>
    </row>
    <row r="718" spans="1:15" s="31" customFormat="1" ht="12.75" customHeight="1" x14ac:dyDescent="0.25">
      <c r="A718" s="137"/>
      <c r="B718" s="374"/>
      <c r="C718" s="307"/>
      <c r="D718" s="308"/>
      <c r="E718" s="308"/>
      <c r="F718" s="308"/>
      <c r="G718" s="308"/>
      <c r="H718" s="308"/>
      <c r="I718" s="308"/>
      <c r="J718" s="308"/>
      <c r="K718" s="308"/>
      <c r="L718" s="308"/>
      <c r="M718" s="308"/>
      <c r="N718" s="308"/>
      <c r="O718" s="309"/>
    </row>
    <row r="719" spans="1:15" s="31" customFormat="1" ht="12.75" customHeight="1" thickBot="1" x14ac:dyDescent="0.3">
      <c r="A719" s="137"/>
      <c r="B719" s="376"/>
      <c r="C719" s="310"/>
      <c r="D719" s="311"/>
      <c r="E719" s="311"/>
      <c r="F719" s="311"/>
      <c r="G719" s="311"/>
      <c r="H719" s="311"/>
      <c r="I719" s="311"/>
      <c r="J719" s="311"/>
      <c r="K719" s="311"/>
      <c r="L719" s="311"/>
      <c r="M719" s="311"/>
      <c r="N719" s="311"/>
      <c r="O719" s="312"/>
    </row>
    <row r="720" spans="1:15" s="14" customFormat="1" ht="12.75" x14ac:dyDescent="0.25">
      <c r="A720" s="137"/>
      <c r="B720" s="138"/>
      <c r="C720" s="137"/>
      <c r="D720" s="137"/>
      <c r="E720" s="137"/>
      <c r="F720" s="137"/>
      <c r="G720" s="137"/>
      <c r="H720" s="137"/>
      <c r="I720" s="137"/>
      <c r="J720" s="137"/>
      <c r="K720" s="137"/>
      <c r="L720" s="137"/>
      <c r="M720" s="137"/>
      <c r="N720" s="137"/>
      <c r="O720" s="137"/>
    </row>
    <row r="721" spans="1:17" s="14" customFormat="1" ht="13.5" thickBot="1" x14ac:dyDescent="0.25">
      <c r="A721" s="137"/>
      <c r="B721" s="139"/>
      <c r="C721" s="139"/>
      <c r="D721" s="139"/>
      <c r="E721" s="139"/>
      <c r="F721" s="139"/>
      <c r="G721" s="139"/>
      <c r="H721" s="139"/>
      <c r="I721" s="139"/>
      <c r="J721" s="139"/>
      <c r="K721" s="139"/>
      <c r="L721" s="139"/>
      <c r="M721" s="139"/>
      <c r="N721" s="139"/>
      <c r="O721" s="140"/>
    </row>
    <row r="722" spans="1:17" s="14" customFormat="1" ht="28.5" customHeight="1" x14ac:dyDescent="0.25">
      <c r="A722" s="137"/>
      <c r="B722" s="554" t="s">
        <v>879</v>
      </c>
      <c r="C722" s="465"/>
      <c r="D722" s="465"/>
      <c r="E722" s="465"/>
      <c r="F722" s="465"/>
      <c r="G722" s="465"/>
      <c r="H722" s="465"/>
      <c r="I722" s="465"/>
      <c r="J722" s="465"/>
      <c r="K722" s="465"/>
      <c r="L722" s="465"/>
      <c r="M722" s="465"/>
      <c r="N722" s="465"/>
      <c r="O722" s="555"/>
      <c r="P722" s="30"/>
      <c r="Q722" s="30"/>
    </row>
    <row r="723" spans="1:17" s="14" customFormat="1" ht="66" customHeight="1" thickBot="1" x14ac:dyDescent="0.3">
      <c r="A723" s="137"/>
      <c r="B723" s="544" t="s">
        <v>880</v>
      </c>
      <c r="C723" s="545"/>
      <c r="D723" s="545"/>
      <c r="E723" s="545"/>
      <c r="F723" s="545"/>
      <c r="G723" s="545"/>
      <c r="H723" s="545"/>
      <c r="I723" s="545"/>
      <c r="J723" s="545"/>
      <c r="K723" s="545"/>
      <c r="L723" s="545"/>
      <c r="M723" s="545"/>
      <c r="N723" s="545"/>
      <c r="O723" s="546"/>
    </row>
    <row r="724" spans="1:17" s="14" customFormat="1" ht="12.75" x14ac:dyDescent="0.2">
      <c r="A724" s="137"/>
      <c r="B724" s="139"/>
      <c r="C724" s="139"/>
      <c r="D724" s="139"/>
      <c r="E724" s="139"/>
      <c r="F724" s="139"/>
      <c r="G724" s="139"/>
      <c r="H724" s="139"/>
      <c r="I724" s="139"/>
      <c r="J724" s="139"/>
      <c r="K724" s="139"/>
      <c r="L724" s="139"/>
      <c r="M724" s="139"/>
      <c r="N724" s="139"/>
      <c r="O724" s="140"/>
    </row>
    <row r="725" spans="1:17" s="14" customFormat="1" ht="12.75" x14ac:dyDescent="0.2">
      <c r="A725" s="137"/>
      <c r="B725" s="139"/>
      <c r="C725" s="139"/>
      <c r="D725" s="139"/>
      <c r="E725" s="139"/>
      <c r="F725" s="139"/>
      <c r="G725" s="139"/>
      <c r="H725" s="139"/>
      <c r="I725" s="139"/>
      <c r="J725" s="139"/>
      <c r="K725" s="139"/>
      <c r="L725" s="139"/>
      <c r="M725" s="139"/>
      <c r="N725" s="139"/>
      <c r="O725" s="140"/>
    </row>
    <row r="726" spans="1:17" s="14" customFormat="1" ht="12.75" x14ac:dyDescent="0.25">
      <c r="A726" s="137"/>
      <c r="B726" s="553" t="s">
        <v>608</v>
      </c>
      <c r="C726" s="553"/>
      <c r="D726" s="553"/>
      <c r="E726" s="553"/>
      <c r="F726" s="553"/>
      <c r="G726" s="553"/>
      <c r="H726" s="553"/>
      <c r="I726" s="553"/>
      <c r="J726" s="553"/>
      <c r="K726" s="553"/>
      <c r="L726" s="553"/>
      <c r="M726" s="553"/>
      <c r="N726" s="553"/>
      <c r="O726" s="553"/>
    </row>
    <row r="727" spans="1:17" s="14" customFormat="1" ht="12.75" x14ac:dyDescent="0.2">
      <c r="A727" s="137"/>
      <c r="B727" s="139"/>
      <c r="C727" s="139"/>
      <c r="D727" s="139"/>
      <c r="E727" s="139"/>
      <c r="F727" s="139"/>
      <c r="G727" s="139"/>
      <c r="H727" s="139"/>
      <c r="I727" s="139"/>
      <c r="J727" s="139"/>
      <c r="K727" s="139"/>
      <c r="L727" s="139"/>
      <c r="M727" s="139"/>
      <c r="N727" s="139"/>
      <c r="O727" s="140"/>
    </row>
    <row r="728" spans="1:17" s="14" customFormat="1" ht="12.75" x14ac:dyDescent="0.2">
      <c r="A728" s="137"/>
      <c r="B728" s="139"/>
      <c r="C728" s="139"/>
      <c r="D728" s="139"/>
      <c r="E728" s="139"/>
      <c r="F728" s="139"/>
      <c r="G728" s="139"/>
      <c r="H728" s="139"/>
      <c r="I728" s="139"/>
      <c r="J728" s="139"/>
      <c r="K728" s="139"/>
      <c r="L728" s="139"/>
      <c r="M728" s="139"/>
      <c r="N728" s="139"/>
      <c r="O728" s="140"/>
    </row>
    <row r="729" spans="1:17" s="14" customFormat="1" ht="12.75" x14ac:dyDescent="0.2">
      <c r="A729" s="137"/>
      <c r="B729" s="139"/>
      <c r="C729" s="139"/>
      <c r="D729" s="139"/>
      <c r="E729" s="139"/>
      <c r="F729" s="139"/>
      <c r="G729" s="139"/>
      <c r="H729" s="139"/>
      <c r="I729" s="139"/>
      <c r="J729" s="139"/>
      <c r="K729" s="139"/>
      <c r="L729" s="139"/>
      <c r="M729" s="139"/>
      <c r="N729" s="139"/>
      <c r="O729" s="140"/>
    </row>
    <row r="730" spans="1:17" s="14" customFormat="1" ht="12.75" x14ac:dyDescent="0.2">
      <c r="A730" s="137"/>
      <c r="B730" s="139"/>
      <c r="C730" s="139"/>
      <c r="D730" s="139"/>
      <c r="E730" s="139"/>
      <c r="F730" s="139"/>
      <c r="G730" s="139"/>
      <c r="H730" s="139"/>
      <c r="I730" s="139"/>
      <c r="J730" s="139"/>
      <c r="K730" s="139"/>
      <c r="L730" s="139"/>
      <c r="M730" s="139"/>
      <c r="N730" s="139"/>
      <c r="O730" s="140"/>
    </row>
    <row r="731" spans="1:17" s="14" customFormat="1" ht="105" customHeight="1" x14ac:dyDescent="0.25">
      <c r="A731" s="137"/>
      <c r="B731" s="556" t="s">
        <v>881</v>
      </c>
      <c r="C731" s="557"/>
      <c r="D731" s="557"/>
      <c r="E731" s="557"/>
      <c r="F731" s="557"/>
      <c r="G731" s="557"/>
      <c r="H731" s="557"/>
      <c r="I731" s="557"/>
      <c r="J731" s="557"/>
      <c r="K731" s="557"/>
      <c r="L731" s="557"/>
      <c r="M731" s="557"/>
      <c r="N731" s="557"/>
      <c r="O731" s="557"/>
      <c r="P731" s="32"/>
      <c r="Q731" s="32"/>
    </row>
    <row r="732" spans="1:17" s="14" customFormat="1" ht="12.75" x14ac:dyDescent="0.25">
      <c r="B732" s="29"/>
    </row>
  </sheetData>
  <customSheetViews>
    <customSheetView guid="{E89D8DA9-7B8F-46C6-94F3-D82C2607F153}" scale="90" fitToPage="1">
      <selection activeCell="O27" sqref="O27"/>
      <pageMargins left="0.19685039370078741" right="0.19685039370078741" top="0.55118110236220474" bottom="0.55118110236220474" header="0.31496062992125984" footer="0.31496062992125984"/>
      <pageSetup paperSize="9" scale="75" fitToHeight="0" orientation="portrait" r:id="rId1"/>
      <headerFooter>
        <oddFooter>&amp;LNSQHS Edition 2 - Standard 1 - DRAFT June 2018
Page &amp;P of &amp;N&amp;CPrinted copies are uncontrolled&amp;R&amp;G</oddFooter>
      </headerFooter>
    </customSheetView>
  </customSheetViews>
  <mergeCells count="675">
    <mergeCell ref="B723:O723"/>
    <mergeCell ref="L18:O18"/>
    <mergeCell ref="H18:K18"/>
    <mergeCell ref="B18:G18"/>
    <mergeCell ref="B726:O726"/>
    <mergeCell ref="B722:O722"/>
    <mergeCell ref="B731:O731"/>
    <mergeCell ref="C254:N254"/>
    <mergeCell ref="C255:N255"/>
    <mergeCell ref="C256:N256"/>
    <mergeCell ref="C257:N257"/>
    <mergeCell ref="C258:N258"/>
    <mergeCell ref="C263:N263"/>
    <mergeCell ref="C264:N264"/>
    <mergeCell ref="C265:N265"/>
    <mergeCell ref="C98:N98"/>
    <mergeCell ref="C110:N110"/>
    <mergeCell ref="C111:N111"/>
    <mergeCell ref="C103:N103"/>
    <mergeCell ref="C108:N108"/>
    <mergeCell ref="C109:N109"/>
    <mergeCell ref="C121:N121"/>
    <mergeCell ref="C122:N122"/>
    <mergeCell ref="C138:N138"/>
    <mergeCell ref="C136:N136"/>
    <mergeCell ref="C137:N137"/>
    <mergeCell ref="C116:N116"/>
    <mergeCell ref="C128:N128"/>
    <mergeCell ref="C129:N129"/>
    <mergeCell ref="C123:N123"/>
    <mergeCell ref="C124:N124"/>
    <mergeCell ref="C125:N125"/>
    <mergeCell ref="C126:N126"/>
    <mergeCell ref="C127:N127"/>
    <mergeCell ref="C135:N135"/>
    <mergeCell ref="C134:N134"/>
    <mergeCell ref="C89:N89"/>
    <mergeCell ref="C62:N62"/>
    <mergeCell ref="C23:O23"/>
    <mergeCell ref="C47:N47"/>
    <mergeCell ref="C48:N48"/>
    <mergeCell ref="C49:N49"/>
    <mergeCell ref="C29:N29"/>
    <mergeCell ref="C28:N28"/>
    <mergeCell ref="C39:N39"/>
    <mergeCell ref="C40:N40"/>
    <mergeCell ref="C41:N41"/>
    <mergeCell ref="C42:N42"/>
    <mergeCell ref="C43:N43"/>
    <mergeCell ref="C44:N44"/>
    <mergeCell ref="C45:N45"/>
    <mergeCell ref="C46:N46"/>
    <mergeCell ref="C27:N27"/>
    <mergeCell ref="C26:N26"/>
    <mergeCell ref="C35:N35"/>
    <mergeCell ref="C34:N34"/>
    <mergeCell ref="C33:N33"/>
    <mergeCell ref="C30:N30"/>
    <mergeCell ref="C36:N36"/>
    <mergeCell ref="C37:N37"/>
    <mergeCell ref="C38:N38"/>
    <mergeCell ref="C32:N32"/>
    <mergeCell ref="C86:N86"/>
    <mergeCell ref="C57:N57"/>
    <mergeCell ref="C87:N87"/>
    <mergeCell ref="C88:N88"/>
    <mergeCell ref="C63:N63"/>
    <mergeCell ref="C80:N80"/>
    <mergeCell ref="C81:N81"/>
    <mergeCell ref="C73:N73"/>
    <mergeCell ref="C74:N74"/>
    <mergeCell ref="C64:N64"/>
    <mergeCell ref="C58:O58"/>
    <mergeCell ref="C59:O61"/>
    <mergeCell ref="C65:O65"/>
    <mergeCell ref="C70:O72"/>
    <mergeCell ref="C56:N56"/>
    <mergeCell ref="C69:O69"/>
    <mergeCell ref="C66:O68"/>
    <mergeCell ref="C77:O79"/>
    <mergeCell ref="C76:O76"/>
    <mergeCell ref="C83:O85"/>
    <mergeCell ref="C82:O82"/>
    <mergeCell ref="C75:N75"/>
    <mergeCell ref="C144:N144"/>
    <mergeCell ref="C155:N155"/>
    <mergeCell ref="C156:N156"/>
    <mergeCell ref="C150:N150"/>
    <mergeCell ref="C151:N151"/>
    <mergeCell ref="C152:N152"/>
    <mergeCell ref="C153:N153"/>
    <mergeCell ref="C154:N154"/>
    <mergeCell ref="C178:N178"/>
    <mergeCell ref="C183:N183"/>
    <mergeCell ref="C184:N184"/>
    <mergeCell ref="C157:N157"/>
    <mergeCell ref="C158:N158"/>
    <mergeCell ref="C174:O176"/>
    <mergeCell ref="C173:O173"/>
    <mergeCell ref="C188:O190"/>
    <mergeCell ref="C187:O187"/>
    <mergeCell ref="C195:O197"/>
    <mergeCell ref="C194:O194"/>
    <mergeCell ref="C159:N159"/>
    <mergeCell ref="C185:N185"/>
    <mergeCell ref="C186:N186"/>
    <mergeCell ref="C160:N160"/>
    <mergeCell ref="C181:N181"/>
    <mergeCell ref="C182:N182"/>
    <mergeCell ref="C166:N166"/>
    <mergeCell ref="C179:N179"/>
    <mergeCell ref="C248:N248"/>
    <mergeCell ref="C219:N219"/>
    <mergeCell ref="C220:N220"/>
    <mergeCell ref="C231:N231"/>
    <mergeCell ref="C232:N232"/>
    <mergeCell ref="C233:N233"/>
    <mergeCell ref="C234:N234"/>
    <mergeCell ref="C235:N235"/>
    <mergeCell ref="C241:N241"/>
    <mergeCell ref="C246:N246"/>
    <mergeCell ref="C247:N247"/>
    <mergeCell ref="C236:N236"/>
    <mergeCell ref="C242:O242"/>
    <mergeCell ref="C238:O240"/>
    <mergeCell ref="C237:O237"/>
    <mergeCell ref="C222:O224"/>
    <mergeCell ref="C221:O221"/>
    <mergeCell ref="C243:O245"/>
    <mergeCell ref="C389:N389"/>
    <mergeCell ref="C390:N390"/>
    <mergeCell ref="C391:N391"/>
    <mergeCell ref="C392:N392"/>
    <mergeCell ref="C397:N397"/>
    <mergeCell ref="C402:N402"/>
    <mergeCell ref="C380:N380"/>
    <mergeCell ref="C295:N295"/>
    <mergeCell ref="C319:N319"/>
    <mergeCell ref="C320:N320"/>
    <mergeCell ref="C298:N298"/>
    <mergeCell ref="C309:N309"/>
    <mergeCell ref="C297:N297"/>
    <mergeCell ref="C296:N296"/>
    <mergeCell ref="C321:N321"/>
    <mergeCell ref="C332:N332"/>
    <mergeCell ref="C326:N326"/>
    <mergeCell ref="C356:N356"/>
    <mergeCell ref="C345:N345"/>
    <mergeCell ref="C346:N346"/>
    <mergeCell ref="C355:N355"/>
    <mergeCell ref="C375:N375"/>
    <mergeCell ref="C376:N376"/>
    <mergeCell ref="C377:N377"/>
    <mergeCell ref="C626:N626"/>
    <mergeCell ref="C627:N627"/>
    <mergeCell ref="C164:N164"/>
    <mergeCell ref="C165:N165"/>
    <mergeCell ref="C217:N217"/>
    <mergeCell ref="C218:N218"/>
    <mergeCell ref="C225:N225"/>
    <mergeCell ref="C226:N226"/>
    <mergeCell ref="C227:N227"/>
    <mergeCell ref="C228:N228"/>
    <mergeCell ref="C229:N229"/>
    <mergeCell ref="C230:N230"/>
    <mergeCell ref="C382:N382"/>
    <mergeCell ref="C357:N357"/>
    <mergeCell ref="C358:N358"/>
    <mergeCell ref="C359:N359"/>
    <mergeCell ref="C360:N360"/>
    <mergeCell ref="C574:N574"/>
    <mergeCell ref="C621:N621"/>
    <mergeCell ref="C572:N572"/>
    <mergeCell ref="C573:N573"/>
    <mergeCell ref="C582:N582"/>
    <mergeCell ref="C583:N583"/>
    <mergeCell ref="C177:N177"/>
    <mergeCell ref="C214:N214"/>
    <mergeCell ref="C215:N215"/>
    <mergeCell ref="C216:N216"/>
    <mergeCell ref="C208:N208"/>
    <mergeCell ref="C167:N167"/>
    <mergeCell ref="C172:N172"/>
    <mergeCell ref="C161:N161"/>
    <mergeCell ref="C162:N162"/>
    <mergeCell ref="C163:N163"/>
    <mergeCell ref="C191:N191"/>
    <mergeCell ref="C192:N192"/>
    <mergeCell ref="C198:N198"/>
    <mergeCell ref="C209:N209"/>
    <mergeCell ref="C180:N180"/>
    <mergeCell ref="C211:O213"/>
    <mergeCell ref="C210:O210"/>
    <mergeCell ref="C205:O207"/>
    <mergeCell ref="C204:O204"/>
    <mergeCell ref="C193:N193"/>
    <mergeCell ref="C199:N199"/>
    <mergeCell ref="C200:N200"/>
    <mergeCell ref="C201:N201"/>
    <mergeCell ref="C202:N202"/>
    <mergeCell ref="C203:N203"/>
    <mergeCell ref="C249:N249"/>
    <mergeCell ref="C250:N250"/>
    <mergeCell ref="C251:N251"/>
    <mergeCell ref="C252:N252"/>
    <mergeCell ref="C253:N253"/>
    <mergeCell ref="C333:N333"/>
    <mergeCell ref="C338:N338"/>
    <mergeCell ref="C286:N286"/>
    <mergeCell ref="C287:N287"/>
    <mergeCell ref="C288:N288"/>
    <mergeCell ref="C289:N289"/>
    <mergeCell ref="C290:N290"/>
    <mergeCell ref="C291:N291"/>
    <mergeCell ref="C292:N292"/>
    <mergeCell ref="C294:N294"/>
    <mergeCell ref="C303:N303"/>
    <mergeCell ref="C313:N313"/>
    <mergeCell ref="C266:N266"/>
    <mergeCell ref="C267:N267"/>
    <mergeCell ref="C268:N268"/>
    <mergeCell ref="C293:N293"/>
    <mergeCell ref="C314:N314"/>
    <mergeCell ref="C331:N331"/>
    <mergeCell ref="C328:O330"/>
    <mergeCell ref="C408:O408"/>
    <mergeCell ref="C442:N442"/>
    <mergeCell ref="C443:N443"/>
    <mergeCell ref="C444:N444"/>
    <mergeCell ref="C459:N459"/>
    <mergeCell ref="C428:N428"/>
    <mergeCell ref="C429:N429"/>
    <mergeCell ref="C430:N430"/>
    <mergeCell ref="C431:N431"/>
    <mergeCell ref="C433:N433"/>
    <mergeCell ref="C434:N434"/>
    <mergeCell ref="C435:N435"/>
    <mergeCell ref="C436:N436"/>
    <mergeCell ref="C437:N437"/>
    <mergeCell ref="C413:N413"/>
    <mergeCell ref="C414:N414"/>
    <mergeCell ref="C415:N415"/>
    <mergeCell ref="C416:N416"/>
    <mergeCell ref="C417:N417"/>
    <mergeCell ref="C418:N418"/>
    <mergeCell ref="C422:O424"/>
    <mergeCell ref="C421:O421"/>
    <mergeCell ref="C409:O411"/>
    <mergeCell ref="C536:N536"/>
    <mergeCell ref="C537:N537"/>
    <mergeCell ref="C507:O507"/>
    <mergeCell ref="C505:N505"/>
    <mergeCell ref="C506:N506"/>
    <mergeCell ref="C531:O533"/>
    <mergeCell ref="C530:O530"/>
    <mergeCell ref="C491:O493"/>
    <mergeCell ref="C490:O490"/>
    <mergeCell ref="C514:N514"/>
    <mergeCell ref="C515:N515"/>
    <mergeCell ref="C516:N516"/>
    <mergeCell ref="C496:N496"/>
    <mergeCell ref="C497:N497"/>
    <mergeCell ref="C502:N502"/>
    <mergeCell ref="C503:N503"/>
    <mergeCell ref="C504:N504"/>
    <mergeCell ref="C511:N511"/>
    <mergeCell ref="C512:N512"/>
    <mergeCell ref="C494:N494"/>
    <mergeCell ref="C495:N495"/>
    <mergeCell ref="C508:O510"/>
    <mergeCell ref="C474:O476"/>
    <mergeCell ref="C473:O473"/>
    <mergeCell ref="C465:O467"/>
    <mergeCell ref="C513:N513"/>
    <mergeCell ref="C518:O520"/>
    <mergeCell ref="C517:O517"/>
    <mergeCell ref="C499:O501"/>
    <mergeCell ref="C498:O498"/>
    <mergeCell ref="C477:N477"/>
    <mergeCell ref="C478:N478"/>
    <mergeCell ref="C472:N472"/>
    <mergeCell ref="C479:N479"/>
    <mergeCell ref="C480:N480"/>
    <mergeCell ref="C481:N481"/>
    <mergeCell ref="C482:N482"/>
    <mergeCell ref="C487:N487"/>
    <mergeCell ref="C484:O486"/>
    <mergeCell ref="C483:O483"/>
    <mergeCell ref="C538:N538"/>
    <mergeCell ref="C543:N543"/>
    <mergeCell ref="C549:N549"/>
    <mergeCell ref="C550:N550"/>
    <mergeCell ref="C551:N551"/>
    <mergeCell ref="C552:N552"/>
    <mergeCell ref="C547:N547"/>
    <mergeCell ref="C548:N548"/>
    <mergeCell ref="C633:N633"/>
    <mergeCell ref="C544:N544"/>
    <mergeCell ref="C545:N545"/>
    <mergeCell ref="C546:N546"/>
    <mergeCell ref="C540:O542"/>
    <mergeCell ref="C539:O539"/>
    <mergeCell ref="C554:O556"/>
    <mergeCell ref="C553:O553"/>
    <mergeCell ref="C568:O568"/>
    <mergeCell ref="C561:N561"/>
    <mergeCell ref="C562:N562"/>
    <mergeCell ref="C592:O594"/>
    <mergeCell ref="C591:O591"/>
    <mergeCell ref="C577:O579"/>
    <mergeCell ref="C576:O576"/>
    <mergeCell ref="C605:O607"/>
    <mergeCell ref="C634:N634"/>
    <mergeCell ref="C635:N635"/>
    <mergeCell ref="C564:N564"/>
    <mergeCell ref="C565:N565"/>
    <mergeCell ref="C566:N566"/>
    <mergeCell ref="C557:N557"/>
    <mergeCell ref="C558:N558"/>
    <mergeCell ref="C559:N559"/>
    <mergeCell ref="C560:N560"/>
    <mergeCell ref="C584:N584"/>
    <mergeCell ref="C585:N585"/>
    <mergeCell ref="C586:N586"/>
    <mergeCell ref="C595:N595"/>
    <mergeCell ref="C603:N603"/>
    <mergeCell ref="C587:N587"/>
    <mergeCell ref="C601:N601"/>
    <mergeCell ref="C602:N602"/>
    <mergeCell ref="C590:N590"/>
    <mergeCell ref="C580:N580"/>
    <mergeCell ref="C581:N581"/>
    <mergeCell ref="C575:N575"/>
    <mergeCell ref="C567:N567"/>
    <mergeCell ref="C563:N563"/>
    <mergeCell ref="C569:O571"/>
    <mergeCell ref="C696:N696"/>
    <mergeCell ref="C701:N701"/>
    <mergeCell ref="C702:N702"/>
    <mergeCell ref="C707:N707"/>
    <mergeCell ref="C708:N708"/>
    <mergeCell ref="C709:N709"/>
    <mergeCell ref="C710:N710"/>
    <mergeCell ref="C711:N711"/>
    <mergeCell ref="C712:N712"/>
    <mergeCell ref="C656:N656"/>
    <mergeCell ref="C524:N524"/>
    <mergeCell ref="C525:N525"/>
    <mergeCell ref="C526:N526"/>
    <mergeCell ref="C527:N527"/>
    <mergeCell ref="C528:N528"/>
    <mergeCell ref="C529:N529"/>
    <mergeCell ref="B289:B302"/>
    <mergeCell ref="B135:B161"/>
    <mergeCell ref="B398:B401"/>
    <mergeCell ref="B388:B392"/>
    <mergeCell ref="B377:B382"/>
    <mergeCell ref="B373:B375"/>
    <mergeCell ref="B362:B372"/>
    <mergeCell ref="B356:B361"/>
    <mergeCell ref="B351:B354"/>
    <mergeCell ref="B343:B346"/>
    <mergeCell ref="B339:B342"/>
    <mergeCell ref="C647:N647"/>
    <mergeCell ref="C652:N652"/>
    <mergeCell ref="C653:N653"/>
    <mergeCell ref="C654:N654"/>
    <mergeCell ref="C655:N655"/>
    <mergeCell ref="B512:B516"/>
    <mergeCell ref="B122:B129"/>
    <mergeCell ref="B109:B111"/>
    <mergeCell ref="B187:B190"/>
    <mergeCell ref="B178:B186"/>
    <mergeCell ref="B168:B171"/>
    <mergeCell ref="B162:B167"/>
    <mergeCell ref="B237:B240"/>
    <mergeCell ref="B226:B236"/>
    <mergeCell ref="B221:B224"/>
    <mergeCell ref="B215:B220"/>
    <mergeCell ref="B210:B213"/>
    <mergeCell ref="B200:B209"/>
    <mergeCell ref="B194:B197"/>
    <mergeCell ref="B130:B133"/>
    <mergeCell ref="B173:B176"/>
    <mergeCell ref="C657:N657"/>
    <mergeCell ref="C662:N662"/>
    <mergeCell ref="C667:N667"/>
    <mergeCell ref="C690:N690"/>
    <mergeCell ref="C668:N668"/>
    <mergeCell ref="C669:N669"/>
    <mergeCell ref="C670:N670"/>
    <mergeCell ref="C671:N671"/>
    <mergeCell ref="B517:B520"/>
    <mergeCell ref="C619:N619"/>
    <mergeCell ref="C623:O625"/>
    <mergeCell ref="C622:O622"/>
    <mergeCell ref="C641:O643"/>
    <mergeCell ref="C640:O640"/>
    <mergeCell ref="C630:O632"/>
    <mergeCell ref="C629:O629"/>
    <mergeCell ref="C521:N521"/>
    <mergeCell ref="C522:N522"/>
    <mergeCell ref="C523:N523"/>
    <mergeCell ref="C534:N534"/>
    <mergeCell ref="C535:N535"/>
    <mergeCell ref="C600:N600"/>
    <mergeCell ref="C588:N588"/>
    <mergeCell ref="C589:N589"/>
    <mergeCell ref="B421:B424"/>
    <mergeCell ref="B413:B420"/>
    <mergeCell ref="B503:B506"/>
    <mergeCell ref="B495:B497"/>
    <mergeCell ref="B490:B493"/>
    <mergeCell ref="B478:B489"/>
    <mergeCell ref="B469:B472"/>
    <mergeCell ref="B507:B510"/>
    <mergeCell ref="B653:B657"/>
    <mergeCell ref="B645:B647"/>
    <mergeCell ref="B634:B639"/>
    <mergeCell ref="B629:B632"/>
    <mergeCell ref="B618:B628"/>
    <mergeCell ref="B530:B533"/>
    <mergeCell ref="B535:B538"/>
    <mergeCell ref="B522:B529"/>
    <mergeCell ref="B613:B616"/>
    <mergeCell ref="B640:B643"/>
    <mergeCell ref="B648:B651"/>
    <mergeCell ref="B596:B599"/>
    <mergeCell ref="B609:B612"/>
    <mergeCell ref="C55:N55"/>
    <mergeCell ref="L19:O19"/>
    <mergeCell ref="H19:K19"/>
    <mergeCell ref="B19:G19"/>
    <mergeCell ref="B21:O21"/>
    <mergeCell ref="B604:B607"/>
    <mergeCell ref="B601:B603"/>
    <mergeCell ref="B581:B590"/>
    <mergeCell ref="B576:B579"/>
    <mergeCell ref="B573:B575"/>
    <mergeCell ref="B568:B571"/>
    <mergeCell ref="B558:B567"/>
    <mergeCell ref="B543:B552"/>
    <mergeCell ref="B539:B542"/>
    <mergeCell ref="B553:B556"/>
    <mergeCell ref="B591:B594"/>
    <mergeCell ref="B404:B407"/>
    <mergeCell ref="B331:B337"/>
    <mergeCell ref="B408:B411"/>
    <mergeCell ref="B473:B476"/>
    <mergeCell ref="B434:B437"/>
    <mergeCell ref="B430:B432"/>
    <mergeCell ref="B426:B429"/>
    <mergeCell ref="B308:B325"/>
    <mergeCell ref="B304:B307"/>
    <mergeCell ref="B104:B107"/>
    <mergeCell ref="B112:B115"/>
    <mergeCell ref="B117:B120"/>
    <mergeCell ref="B27:B31"/>
    <mergeCell ref="C31:N31"/>
    <mergeCell ref="B90:B93"/>
    <mergeCell ref="B99:B102"/>
    <mergeCell ref="B95:B98"/>
    <mergeCell ref="B87:B89"/>
    <mergeCell ref="B82:B85"/>
    <mergeCell ref="B58:B61"/>
    <mergeCell ref="B32:B57"/>
    <mergeCell ref="B63:B81"/>
    <mergeCell ref="C54:N54"/>
    <mergeCell ref="C50:N50"/>
    <mergeCell ref="C51:N51"/>
    <mergeCell ref="C52:N52"/>
    <mergeCell ref="C53:N53"/>
    <mergeCell ref="C94:N94"/>
    <mergeCell ref="C95:N95"/>
    <mergeCell ref="C96:N96"/>
    <mergeCell ref="C97:N97"/>
    <mergeCell ref="B242:B245"/>
    <mergeCell ref="B383:B386"/>
    <mergeCell ref="B393:B396"/>
    <mergeCell ref="B259:B262"/>
    <mergeCell ref="B247:B258"/>
    <mergeCell ref="C387:N387"/>
    <mergeCell ref="C388:N388"/>
    <mergeCell ref="C278:N278"/>
    <mergeCell ref="C279:N279"/>
    <mergeCell ref="C280:N280"/>
    <mergeCell ref="C281:N281"/>
    <mergeCell ref="C343:N343"/>
    <mergeCell ref="C310:N310"/>
    <mergeCell ref="C311:N311"/>
    <mergeCell ref="C308:N308"/>
    <mergeCell ref="C312:N312"/>
    <mergeCell ref="C381:N381"/>
    <mergeCell ref="B279:B287"/>
    <mergeCell ref="B274:B277"/>
    <mergeCell ref="B269:B272"/>
    <mergeCell ref="B264:B268"/>
    <mergeCell ref="B327:B330"/>
    <mergeCell ref="C352:O354"/>
    <mergeCell ref="C351:O351"/>
    <mergeCell ref="C340:O342"/>
    <mergeCell ref="C637:N637"/>
    <mergeCell ref="C638:N638"/>
    <mergeCell ref="C426:N426"/>
    <mergeCell ref="B498:B501"/>
    <mergeCell ref="B464:B467"/>
    <mergeCell ref="B460:B463"/>
    <mergeCell ref="B454:B459"/>
    <mergeCell ref="B449:B452"/>
    <mergeCell ref="B445:B448"/>
    <mergeCell ref="B438:B444"/>
    <mergeCell ref="C456:N456"/>
    <mergeCell ref="C488:N488"/>
    <mergeCell ref="C489:N489"/>
    <mergeCell ref="C457:N457"/>
    <mergeCell ref="C458:N458"/>
    <mergeCell ref="C432:N432"/>
    <mergeCell ref="C453:N453"/>
    <mergeCell ref="C454:N454"/>
    <mergeCell ref="C455:N455"/>
    <mergeCell ref="C468:N468"/>
    <mergeCell ref="C469:N469"/>
    <mergeCell ref="C470:N470"/>
    <mergeCell ref="C471:N471"/>
    <mergeCell ref="C464:O464"/>
    <mergeCell ref="B658:B661"/>
    <mergeCell ref="B673:B676"/>
    <mergeCell ref="B679:B682"/>
    <mergeCell ref="B668:B672"/>
    <mergeCell ref="B663:B666"/>
    <mergeCell ref="C672:N672"/>
    <mergeCell ref="C677:N677"/>
    <mergeCell ref="C678:N678"/>
    <mergeCell ref="C659:O661"/>
    <mergeCell ref="C658:O658"/>
    <mergeCell ref="C674:O676"/>
    <mergeCell ref="C673:O673"/>
    <mergeCell ref="C680:O682"/>
    <mergeCell ref="C679:O679"/>
    <mergeCell ref="C339:O339"/>
    <mergeCell ref="C335:O337"/>
    <mergeCell ref="C334:O334"/>
    <mergeCell ref="C384:O386"/>
    <mergeCell ref="C383:O383"/>
    <mergeCell ref="C365:O367"/>
    <mergeCell ref="C361:N361"/>
    <mergeCell ref="C362:N362"/>
    <mergeCell ref="C368:N368"/>
    <mergeCell ref="C369:N369"/>
    <mergeCell ref="C370:N370"/>
    <mergeCell ref="C371:N371"/>
    <mergeCell ref="C372:N372"/>
    <mergeCell ref="C373:N373"/>
    <mergeCell ref="C374:N374"/>
    <mergeCell ref="C379:N379"/>
    <mergeCell ref="C363:N363"/>
    <mergeCell ref="C378:N378"/>
    <mergeCell ref="C364:O364"/>
    <mergeCell ref="C344:N344"/>
    <mergeCell ref="C348:O350"/>
    <mergeCell ref="C347:O347"/>
    <mergeCell ref="B684:B690"/>
    <mergeCell ref="B691:B694"/>
    <mergeCell ref="B697:B700"/>
    <mergeCell ref="C698:O700"/>
    <mergeCell ref="C697:O697"/>
    <mergeCell ref="B716:B719"/>
    <mergeCell ref="B703:B706"/>
    <mergeCell ref="B708:B714"/>
    <mergeCell ref="C717:O719"/>
    <mergeCell ref="C716:O716"/>
    <mergeCell ref="C704:O706"/>
    <mergeCell ref="C703:O703"/>
    <mergeCell ref="C713:N713"/>
    <mergeCell ref="C714:N714"/>
    <mergeCell ref="C684:N684"/>
    <mergeCell ref="C692:O694"/>
    <mergeCell ref="C691:O691"/>
    <mergeCell ref="C715:N715"/>
    <mergeCell ref="C685:N685"/>
    <mergeCell ref="C686:N686"/>
    <mergeCell ref="C687:N687"/>
    <mergeCell ref="C688:N688"/>
    <mergeCell ref="C689:N689"/>
    <mergeCell ref="C695:N695"/>
    <mergeCell ref="C91:O93"/>
    <mergeCell ref="C90:O90"/>
    <mergeCell ref="C100:O102"/>
    <mergeCell ref="C99:O99"/>
    <mergeCell ref="C169:O171"/>
    <mergeCell ref="C168:O168"/>
    <mergeCell ref="C131:O133"/>
    <mergeCell ref="C130:O130"/>
    <mergeCell ref="C118:O120"/>
    <mergeCell ref="C117:O117"/>
    <mergeCell ref="C113:O115"/>
    <mergeCell ref="C112:O112"/>
    <mergeCell ref="C105:O107"/>
    <mergeCell ref="C104:O104"/>
    <mergeCell ref="C139:N139"/>
    <mergeCell ref="C140:N140"/>
    <mergeCell ref="C147:N147"/>
    <mergeCell ref="C145:N145"/>
    <mergeCell ref="C146:N146"/>
    <mergeCell ref="C148:N148"/>
    <mergeCell ref="C149:N149"/>
    <mergeCell ref="C141:N141"/>
    <mergeCell ref="C142:N142"/>
    <mergeCell ref="C143:N143"/>
    <mergeCell ref="C327:O327"/>
    <mergeCell ref="C323:O325"/>
    <mergeCell ref="C322:O322"/>
    <mergeCell ref="C316:O318"/>
    <mergeCell ref="C315:O315"/>
    <mergeCell ref="C305:O307"/>
    <mergeCell ref="C304:O304"/>
    <mergeCell ref="C300:O302"/>
    <mergeCell ref="C299:O299"/>
    <mergeCell ref="C283:O285"/>
    <mergeCell ref="C282:O282"/>
    <mergeCell ref="C275:O277"/>
    <mergeCell ref="C274:O274"/>
    <mergeCell ref="C270:O272"/>
    <mergeCell ref="C269:O269"/>
    <mergeCell ref="C260:O262"/>
    <mergeCell ref="C259:O259"/>
    <mergeCell ref="C273:N273"/>
    <mergeCell ref="C399:O401"/>
    <mergeCell ref="C398:O398"/>
    <mergeCell ref="C394:O396"/>
    <mergeCell ref="C393:O393"/>
    <mergeCell ref="C461:O463"/>
    <mergeCell ref="C419:N419"/>
    <mergeCell ref="C420:N420"/>
    <mergeCell ref="C425:N425"/>
    <mergeCell ref="C403:N403"/>
    <mergeCell ref="C404:N404"/>
    <mergeCell ref="C438:N438"/>
    <mergeCell ref="C439:N439"/>
    <mergeCell ref="C440:N440"/>
    <mergeCell ref="C441:N441"/>
    <mergeCell ref="C460:O460"/>
    <mergeCell ref="C450:O452"/>
    <mergeCell ref="C449:O449"/>
    <mergeCell ref="C446:O448"/>
    <mergeCell ref="C445:O445"/>
    <mergeCell ref="C405:N405"/>
    <mergeCell ref="C427:N427"/>
    <mergeCell ref="C406:N406"/>
    <mergeCell ref="C407:N407"/>
    <mergeCell ref="C412:N412"/>
    <mergeCell ref="C683:N683"/>
    <mergeCell ref="C604:O604"/>
    <mergeCell ref="C597:O599"/>
    <mergeCell ref="C596:O596"/>
    <mergeCell ref="C614:O616"/>
    <mergeCell ref="C613:O613"/>
    <mergeCell ref="C649:O651"/>
    <mergeCell ref="C648:O648"/>
    <mergeCell ref="C664:O666"/>
    <mergeCell ref="C663:O663"/>
    <mergeCell ref="C639:N639"/>
    <mergeCell ref="C644:N644"/>
    <mergeCell ref="C645:N645"/>
    <mergeCell ref="C646:N646"/>
    <mergeCell ref="C608:N608"/>
    <mergeCell ref="C609:N609"/>
    <mergeCell ref="C610:N610"/>
    <mergeCell ref="C611:N611"/>
    <mergeCell ref="C612:N612"/>
    <mergeCell ref="C617:N617"/>
    <mergeCell ref="C618:N618"/>
    <mergeCell ref="C620:N620"/>
    <mergeCell ref="C628:N628"/>
    <mergeCell ref="C636:N636"/>
  </mergeCells>
  <conditionalFormatting sqref="O27:O57">
    <cfRule type="expression" dxfId="189" priority="154">
      <formula>UPPER($O$26)="No"</formula>
    </cfRule>
  </conditionalFormatting>
  <conditionalFormatting sqref="O63:O64 O80:O81 O73:O75">
    <cfRule type="expression" dxfId="188" priority="153">
      <formula>UPPER($O$62)="No"</formula>
    </cfRule>
  </conditionalFormatting>
  <conditionalFormatting sqref="O87:O89">
    <cfRule type="expression" dxfId="187" priority="151">
      <formula>UPPER($O$86)="No"</formula>
    </cfRule>
  </conditionalFormatting>
  <conditionalFormatting sqref="O109:O111">
    <cfRule type="expression" dxfId="186" priority="149">
      <formula>UPPER($O$108)="No"</formula>
    </cfRule>
  </conditionalFormatting>
  <conditionalFormatting sqref="O122:O129">
    <cfRule type="expression" dxfId="185" priority="148">
      <formula>UPPER($O$121)="No"</formula>
    </cfRule>
  </conditionalFormatting>
  <conditionalFormatting sqref="O135:O167">
    <cfRule type="expression" dxfId="184" priority="147">
      <formula>UPPER($O$134)="No"</formula>
    </cfRule>
  </conditionalFormatting>
  <conditionalFormatting sqref="O178:O186">
    <cfRule type="expression" dxfId="183" priority="146">
      <formula>UPPER($O$177)="No"</formula>
    </cfRule>
  </conditionalFormatting>
  <conditionalFormatting sqref="O198 O192:O193">
    <cfRule type="expression" dxfId="182" priority="145">
      <formula>UPPER($O$191)="No"</formula>
    </cfRule>
  </conditionalFormatting>
  <conditionalFormatting sqref="O200:O203 O208:O209">
    <cfRule type="expression" dxfId="181" priority="144">
      <formula>UPPER($O$199)="No"</formula>
    </cfRule>
  </conditionalFormatting>
  <conditionalFormatting sqref="O215:O220">
    <cfRule type="expression" dxfId="180" priority="143">
      <formula>UPPER($O$214)="No"</formula>
    </cfRule>
  </conditionalFormatting>
  <conditionalFormatting sqref="O226:O236">
    <cfRule type="expression" dxfId="179" priority="142">
      <formula>UPPER($O$225)="No"</formula>
    </cfRule>
  </conditionalFormatting>
  <conditionalFormatting sqref="O247:O258">
    <cfRule type="expression" dxfId="178" priority="141">
      <formula>UPPER($O$246)="No"</formula>
    </cfRule>
  </conditionalFormatting>
  <conditionalFormatting sqref="O264:O268 O273">
    <cfRule type="expression" dxfId="177" priority="140">
      <formula>UPPER($O$263)="No"</formula>
    </cfRule>
  </conditionalFormatting>
  <conditionalFormatting sqref="O279:O281 O286:O287">
    <cfRule type="expression" dxfId="176" priority="139">
      <formula>UPPER($O$278)="No"</formula>
    </cfRule>
  </conditionalFormatting>
  <conditionalFormatting sqref="O289:O298">
    <cfRule type="expression" dxfId="175" priority="138">
      <formula>UPPER($O$288)="No"</formula>
    </cfRule>
  </conditionalFormatting>
  <conditionalFormatting sqref="O308:O314 O319:O321">
    <cfRule type="expression" dxfId="174" priority="137">
      <formula>UPPER($O$303)="No"</formula>
    </cfRule>
  </conditionalFormatting>
  <conditionalFormatting sqref="O331:O333">
    <cfRule type="expression" dxfId="173" priority="136">
      <formula>UPPER($O$326)="No"</formula>
    </cfRule>
  </conditionalFormatting>
  <conditionalFormatting sqref="O343:O346">
    <cfRule type="expression" dxfId="172" priority="135">
      <formula>UPPER($O$338)="No"</formula>
    </cfRule>
  </conditionalFormatting>
  <conditionalFormatting sqref="O368:O375 O356:O363">
    <cfRule type="expression" dxfId="171" priority="134">
      <formula>UPPER($O$355)="No"</formula>
    </cfRule>
  </conditionalFormatting>
  <conditionalFormatting sqref="O377:O382">
    <cfRule type="expression" dxfId="170" priority="133">
      <formula>UPPER($O$376)="No"</formula>
    </cfRule>
  </conditionalFormatting>
  <conditionalFormatting sqref="O388:O392">
    <cfRule type="expression" dxfId="169" priority="132">
      <formula>UPPER($O$387)="No"</formula>
    </cfRule>
  </conditionalFormatting>
  <conditionalFormatting sqref="O402">
    <cfRule type="expression" dxfId="168" priority="131">
      <formula>UPPER($O$397)="No"</formula>
    </cfRule>
  </conditionalFormatting>
  <conditionalFormatting sqref="O404:O407">
    <cfRule type="expression" dxfId="167" priority="130">
      <formula>UPPER($O$403)="No"</formula>
    </cfRule>
  </conditionalFormatting>
  <conditionalFormatting sqref="O413:O420">
    <cfRule type="expression" dxfId="166" priority="129">
      <formula>UPPER($O$412)="No"</formula>
    </cfRule>
  </conditionalFormatting>
  <conditionalFormatting sqref="O426:O429">
    <cfRule type="expression" dxfId="165" priority="128">
      <formula>UPPER($O$425)="No"</formula>
    </cfRule>
  </conditionalFormatting>
  <conditionalFormatting sqref="O535:O538">
    <cfRule type="expression" dxfId="164" priority="127">
      <formula>UPPER($O$534)="No"</formula>
    </cfRule>
  </conditionalFormatting>
  <conditionalFormatting sqref="O434:O444">
    <cfRule type="expression" dxfId="163" priority="126">
      <formula>UPPER($O$433)="No"</formula>
    </cfRule>
  </conditionalFormatting>
  <conditionalFormatting sqref="O454:O459">
    <cfRule type="expression" dxfId="162" priority="125">
      <formula>UPPER($O$453)="No"</formula>
    </cfRule>
  </conditionalFormatting>
  <conditionalFormatting sqref="O469:O472">
    <cfRule type="expression" dxfId="161" priority="124">
      <formula>UPPER($O$468)="No"</formula>
    </cfRule>
  </conditionalFormatting>
  <conditionalFormatting sqref="O478:O482 O487:O489">
    <cfRule type="expression" dxfId="160" priority="123">
      <formula>UPPER($O$477)="No"</formula>
    </cfRule>
  </conditionalFormatting>
  <conditionalFormatting sqref="O495:O497">
    <cfRule type="expression" dxfId="159" priority="122">
      <formula>UPPER($O$494)="No"</formula>
    </cfRule>
  </conditionalFormatting>
  <conditionalFormatting sqref="O503:O506">
    <cfRule type="expression" dxfId="158" priority="121">
      <formula>UPPER($O$502)="No"</formula>
    </cfRule>
  </conditionalFormatting>
  <conditionalFormatting sqref="O512:O516">
    <cfRule type="expression" dxfId="157" priority="120">
      <formula>UPPER($O$511)="No"</formula>
    </cfRule>
  </conditionalFormatting>
  <conditionalFormatting sqref="O522:O529">
    <cfRule type="expression" dxfId="156" priority="119">
      <formula>UPPER($O$521)="No"</formula>
    </cfRule>
  </conditionalFormatting>
  <conditionalFormatting sqref="O558:O567">
    <cfRule type="expression" dxfId="155" priority="118">
      <formula>UPPER($O$557)="No"</formula>
    </cfRule>
  </conditionalFormatting>
  <conditionalFormatting sqref="O573:O575">
    <cfRule type="expression" dxfId="154" priority="117">
      <formula>UPPER($O$572)="No"</formula>
    </cfRule>
  </conditionalFormatting>
  <conditionalFormatting sqref="O601:O603">
    <cfRule type="expression" dxfId="153" priority="115">
      <formula>UPPER($O$600)="No"</formula>
    </cfRule>
  </conditionalFormatting>
  <conditionalFormatting sqref="O634:O639">
    <cfRule type="expression" dxfId="152" priority="112">
      <formula>UPPER($O$633)="No"</formula>
    </cfRule>
  </conditionalFormatting>
  <conditionalFormatting sqref="O645:O647">
    <cfRule type="expression" dxfId="151" priority="111">
      <formula>UPPER($O$644)="No"</formula>
    </cfRule>
  </conditionalFormatting>
  <conditionalFormatting sqref="O668:O672">
    <cfRule type="expression" dxfId="150" priority="109">
      <formula>UPPER($O$667)="No"</formula>
    </cfRule>
  </conditionalFormatting>
  <conditionalFormatting sqref="O678">
    <cfRule type="expression" dxfId="149" priority="108">
      <formula>UPPER($O$677)="No"</formula>
    </cfRule>
  </conditionalFormatting>
  <conditionalFormatting sqref="O684:O690">
    <cfRule type="expression" dxfId="148" priority="107">
      <formula>UPPER($O$683)="No"</formula>
    </cfRule>
  </conditionalFormatting>
  <conditionalFormatting sqref="O696">
    <cfRule type="expression" dxfId="147" priority="106">
      <formula>UPPER($O$695)="No"</formula>
    </cfRule>
  </conditionalFormatting>
  <conditionalFormatting sqref="O702">
    <cfRule type="expression" dxfId="146" priority="105">
      <formula>UPPER($O$701)="No"</formula>
    </cfRule>
  </conditionalFormatting>
  <conditionalFormatting sqref="O708:O715">
    <cfRule type="expression" dxfId="145" priority="104">
      <formula>UPPER($O$707)="No"</formula>
    </cfRule>
  </conditionalFormatting>
  <conditionalFormatting sqref="O287">
    <cfRule type="expression" dxfId="144" priority="99">
      <formula>UPPER($O$286)="No"</formula>
    </cfRule>
  </conditionalFormatting>
  <conditionalFormatting sqref="O297:O298">
    <cfRule type="expression" dxfId="143" priority="98">
      <formula>UPPER($O$296)="No"</formula>
    </cfRule>
  </conditionalFormatting>
  <conditionalFormatting sqref="O320:O321">
    <cfRule type="expression" dxfId="142" priority="96">
      <formula>UPPER($O$319)="No"</formula>
    </cfRule>
  </conditionalFormatting>
  <conditionalFormatting sqref="O346">
    <cfRule type="expression" dxfId="141" priority="94">
      <formula>UPPER($O$345)="No"</formula>
    </cfRule>
  </conditionalFormatting>
  <conditionalFormatting sqref="O369">
    <cfRule type="expression" dxfId="140" priority="92">
      <formula>UPPER($O$368)="No"</formula>
    </cfRule>
  </conditionalFormatting>
  <conditionalFormatting sqref="O380">
    <cfRule type="expression" dxfId="139" priority="91">
      <formula>UPPER($O$379)="No"</formula>
    </cfRule>
  </conditionalFormatting>
  <conditionalFormatting sqref="O80:O81">
    <cfRule type="expression" dxfId="138" priority="88">
      <formula>UPPER($O$75)="No"</formula>
    </cfRule>
  </conditionalFormatting>
  <conditionalFormatting sqref="O208:O209">
    <cfRule type="expression" dxfId="137" priority="87">
      <formula>UPPER($O$203)="No"</formula>
    </cfRule>
  </conditionalFormatting>
  <conditionalFormatting sqref="O581:O590">
    <cfRule type="expression" dxfId="136" priority="76">
      <formula>UPPER($O$580)="No"</formula>
    </cfRule>
  </conditionalFormatting>
  <conditionalFormatting sqref="O430:O432">
    <cfRule type="expression" dxfId="135" priority="75">
      <formula>UPPER($O$425)="Yes"</formula>
    </cfRule>
  </conditionalFormatting>
  <conditionalFormatting sqref="O193">
    <cfRule type="expression" dxfId="134" priority="74">
      <formula>UPPER($O$192)="No"</formula>
    </cfRule>
  </conditionalFormatting>
  <conditionalFormatting sqref="C340:O342 C348:O350 C352:O354">
    <cfRule type="expression" dxfId="133" priority="73">
      <formula>UPPER($O$338)="No"</formula>
    </cfRule>
  </conditionalFormatting>
  <conditionalFormatting sqref="C348:O350">
    <cfRule type="expression" dxfId="132" priority="72">
      <formula>UPPER($O$345)="No"</formula>
    </cfRule>
  </conditionalFormatting>
  <conditionalFormatting sqref="C59:O61">
    <cfRule type="expression" dxfId="131" priority="71">
      <formula>UPPER($O$26)="No"</formula>
    </cfRule>
  </conditionalFormatting>
  <conditionalFormatting sqref="C66:O68 C70:O72 C77:O79 C83:O85">
    <cfRule type="expression" dxfId="130" priority="70">
      <formula>UPPER($O$62)="No"</formula>
    </cfRule>
  </conditionalFormatting>
  <conditionalFormatting sqref="C66:O68">
    <cfRule type="expression" dxfId="129" priority="69">
      <formula>UPPER($O$64)="No"</formula>
    </cfRule>
  </conditionalFormatting>
  <conditionalFormatting sqref="C70:O72">
    <cfRule type="expression" dxfId="128" priority="68">
      <formula>UPPER($O$64)="No"</formula>
    </cfRule>
  </conditionalFormatting>
  <conditionalFormatting sqref="C77:O79">
    <cfRule type="expression" dxfId="127" priority="67">
      <formula>UPPER($O$75)="No"</formula>
    </cfRule>
  </conditionalFormatting>
  <conditionalFormatting sqref="C91:O93">
    <cfRule type="expression" dxfId="126" priority="66">
      <formula>UPPER($O$86)="No"</formula>
    </cfRule>
  </conditionalFormatting>
  <conditionalFormatting sqref="C100:O102">
    <cfRule type="expression" dxfId="125" priority="65">
      <formula>UPPER($O$94)="No"</formula>
    </cfRule>
  </conditionalFormatting>
  <conditionalFormatting sqref="C105:O107">
    <cfRule type="expression" dxfId="124" priority="64">
      <formula>UPPER($O$103)="No"</formula>
    </cfRule>
  </conditionalFormatting>
  <conditionalFormatting sqref="C113:O115">
    <cfRule type="expression" dxfId="123" priority="63">
      <formula>UPPER($O$108)="No"</formula>
    </cfRule>
  </conditionalFormatting>
  <conditionalFormatting sqref="C118:O120">
    <cfRule type="expression" dxfId="122" priority="62">
      <formula>UPPER($O$116)="No"</formula>
    </cfRule>
  </conditionalFormatting>
  <conditionalFormatting sqref="C131:O133">
    <cfRule type="expression" dxfId="121" priority="61">
      <formula>UPPER($O$121)="No"</formula>
    </cfRule>
  </conditionalFormatting>
  <conditionalFormatting sqref="C169:O171">
    <cfRule type="expression" dxfId="120" priority="60">
      <formula>UPPER($O$134)="No"</formula>
    </cfRule>
  </conditionalFormatting>
  <conditionalFormatting sqref="C174:O176">
    <cfRule type="expression" dxfId="119" priority="59">
      <formula>UPPER($O$172)="No"</formula>
    </cfRule>
  </conditionalFormatting>
  <conditionalFormatting sqref="C188:O190">
    <cfRule type="expression" dxfId="118" priority="57">
      <formula>UPPER($O$177)="No"</formula>
    </cfRule>
  </conditionalFormatting>
  <conditionalFormatting sqref="C195:O197">
    <cfRule type="expression" dxfId="117" priority="56">
      <formula>UPPER($O$191)="No"</formula>
    </cfRule>
  </conditionalFormatting>
  <conditionalFormatting sqref="C205:O207 C211:O213">
    <cfRule type="expression" dxfId="116" priority="55">
      <formula>UPPER($O$199)="No"</formula>
    </cfRule>
  </conditionalFormatting>
  <conditionalFormatting sqref="C205:O207">
    <cfRule type="expression" dxfId="115" priority="54">
      <formula>UPPER($O$203)="No"</formula>
    </cfRule>
  </conditionalFormatting>
  <conditionalFormatting sqref="C222:O224">
    <cfRule type="expression" dxfId="114" priority="53">
      <formula>UPPER($O$214)="No"</formula>
    </cfRule>
  </conditionalFormatting>
  <conditionalFormatting sqref="C238:O240">
    <cfRule type="expression" dxfId="113" priority="52">
      <formula>UPPER($O$225)="No"</formula>
    </cfRule>
  </conditionalFormatting>
  <conditionalFormatting sqref="C243:O245">
    <cfRule type="expression" dxfId="112" priority="51">
      <formula>UPPER($O$241)="No"</formula>
    </cfRule>
  </conditionalFormatting>
  <conditionalFormatting sqref="C260:O262">
    <cfRule type="expression" dxfId="111" priority="50">
      <formula>UPPER($O$246)="No"</formula>
    </cfRule>
  </conditionalFormatting>
  <conditionalFormatting sqref="C270:O272 C275:O277">
    <cfRule type="expression" dxfId="110" priority="49">
      <formula>UPPER($O$263)="No"</formula>
    </cfRule>
  </conditionalFormatting>
  <conditionalFormatting sqref="C275:O277">
    <cfRule type="expression" dxfId="109" priority="48">
      <formula>UPPER($O$273)="No"</formula>
    </cfRule>
  </conditionalFormatting>
  <conditionalFormatting sqref="C283:O285">
    <cfRule type="expression" dxfId="108" priority="46">
      <formula>UPPER($O$281)="No"</formula>
    </cfRule>
    <cfRule type="expression" dxfId="107" priority="47">
      <formula>UPPER($O$278)="No"</formula>
    </cfRule>
  </conditionalFormatting>
  <conditionalFormatting sqref="C300:O302">
    <cfRule type="expression" dxfId="106" priority="45">
      <formula>UPPER($O$288)="No"</formula>
    </cfRule>
  </conditionalFormatting>
  <conditionalFormatting sqref="C305:O307">
    <cfRule type="expression" dxfId="105" priority="44">
      <formula>UPPER($O$303)="No"</formula>
    </cfRule>
  </conditionalFormatting>
  <conditionalFormatting sqref="C316:O318 C323:O325">
    <cfRule type="expression" dxfId="104" priority="43">
      <formula>UPPER($O$303)="No"</formula>
    </cfRule>
  </conditionalFormatting>
  <conditionalFormatting sqref="C316:O318">
    <cfRule type="expression" dxfId="103" priority="42">
      <formula>UPPER($O$314)="No"</formula>
    </cfRule>
  </conditionalFormatting>
  <conditionalFormatting sqref="C323:O325">
    <cfRule type="expression" dxfId="102" priority="41">
      <formula>UPPER($O$319)="No"</formula>
    </cfRule>
  </conditionalFormatting>
  <conditionalFormatting sqref="C328:O330 C335:O337">
    <cfRule type="expression" dxfId="101" priority="40">
      <formula>UPPER($O$326)="No"</formula>
    </cfRule>
  </conditionalFormatting>
  <conditionalFormatting sqref="C365:O367">
    <cfRule type="expression" dxfId="100" priority="38">
      <formula>UPPER($O$363)="No"</formula>
    </cfRule>
    <cfRule type="expression" dxfId="99" priority="39">
      <formula>UPPER($O$355)="No"</formula>
    </cfRule>
  </conditionalFormatting>
  <conditionalFormatting sqref="C384:O386">
    <cfRule type="expression" dxfId="98" priority="37">
      <formula>UPPER($O$376)="No"</formula>
    </cfRule>
  </conditionalFormatting>
  <conditionalFormatting sqref="C394:O396">
    <cfRule type="expression" dxfId="97" priority="36">
      <formula>UPPER($O$387)="No"</formula>
    </cfRule>
  </conditionalFormatting>
  <conditionalFormatting sqref="C399:O401">
    <cfRule type="expression" dxfId="96" priority="35">
      <formula>UPPER($O$397)="No"</formula>
    </cfRule>
  </conditionalFormatting>
  <conditionalFormatting sqref="C409:O411">
    <cfRule type="expression" dxfId="95" priority="34">
      <formula>UPPER($O$403)="No"</formula>
    </cfRule>
  </conditionalFormatting>
  <conditionalFormatting sqref="C422:O424">
    <cfRule type="expression" dxfId="94" priority="33">
      <formula>UPPER($O$412)="No"</formula>
    </cfRule>
  </conditionalFormatting>
  <conditionalFormatting sqref="C446:O448 C450:O452">
    <cfRule type="expression" dxfId="93" priority="32">
      <formula>UPPER($O$433)="No"</formula>
    </cfRule>
  </conditionalFormatting>
  <conditionalFormatting sqref="C461:O463 C465:O467">
    <cfRule type="expression" dxfId="92" priority="31">
      <formula>UPPER($O$453)="No"</formula>
    </cfRule>
  </conditionalFormatting>
  <conditionalFormatting sqref="C474:O476">
    <cfRule type="expression" dxfId="91" priority="30">
      <formula>UPPER($O$468)="No"</formula>
    </cfRule>
  </conditionalFormatting>
  <conditionalFormatting sqref="C484:O486 C491:O493">
    <cfRule type="expression" dxfId="90" priority="29">
      <formula>UPPER($O$477)="No"</formula>
    </cfRule>
  </conditionalFormatting>
  <conditionalFormatting sqref="C484:O486">
    <cfRule type="expression" dxfId="89" priority="28">
      <formula>UPPER($O$482)="No"</formula>
    </cfRule>
  </conditionalFormatting>
  <conditionalFormatting sqref="C499:O501">
    <cfRule type="expression" dxfId="88" priority="27">
      <formula>UPPER($O$494)="No"</formula>
    </cfRule>
  </conditionalFormatting>
  <conditionalFormatting sqref="C508:O510">
    <cfRule type="expression" dxfId="87" priority="26">
      <formula>UPPER($O$502)="No"</formula>
    </cfRule>
  </conditionalFormatting>
  <conditionalFormatting sqref="C518:O520">
    <cfRule type="expression" dxfId="86" priority="25">
      <formula>UPPER($O$511)="No"</formula>
    </cfRule>
  </conditionalFormatting>
  <conditionalFormatting sqref="C531:O533">
    <cfRule type="expression" dxfId="85" priority="24">
      <formula>UPPER($O$521)="No"</formula>
    </cfRule>
  </conditionalFormatting>
  <conditionalFormatting sqref="C540:O542">
    <cfRule type="expression" dxfId="84" priority="23">
      <formula>UPPER($O$534)="No"</formula>
    </cfRule>
  </conditionalFormatting>
  <conditionalFormatting sqref="C569:O571">
    <cfRule type="expression" dxfId="83" priority="22">
      <formula>UPPER($O$557)="No"</formula>
    </cfRule>
  </conditionalFormatting>
  <conditionalFormatting sqref="C577:O579">
    <cfRule type="expression" dxfId="82" priority="21">
      <formula>UPPER($O$572)="No"</formula>
    </cfRule>
  </conditionalFormatting>
  <conditionalFormatting sqref="C592:O594">
    <cfRule type="expression" dxfId="81" priority="20">
      <formula>UPPER($O$580)="No"</formula>
    </cfRule>
  </conditionalFormatting>
  <conditionalFormatting sqref="C597:O599">
    <cfRule type="expression" dxfId="80" priority="19">
      <formula>UPPER($O$595)="No"</formula>
    </cfRule>
  </conditionalFormatting>
  <conditionalFormatting sqref="C605:O607">
    <cfRule type="expression" dxfId="79" priority="18">
      <formula>UPPER($O$600)="No"</formula>
    </cfRule>
  </conditionalFormatting>
  <conditionalFormatting sqref="O610:O612 C614:O616">
    <cfRule type="expression" dxfId="78" priority="17">
      <formula>UPPER($O$608)="No"</formula>
    </cfRule>
  </conditionalFormatting>
  <conditionalFormatting sqref="O618:O621 C623:O625 O626:O628 C630:O632">
    <cfRule type="expression" dxfId="77" priority="16">
      <formula>UPPER($O$617)="No"</formula>
    </cfRule>
  </conditionalFormatting>
  <conditionalFormatting sqref="C623:O625">
    <cfRule type="expression" dxfId="76" priority="15">
      <formula>UPPER($O$621)="No"</formula>
    </cfRule>
  </conditionalFormatting>
  <conditionalFormatting sqref="C641:O643">
    <cfRule type="expression" dxfId="75" priority="14">
      <formula>UPPER($O$633)="No"</formula>
    </cfRule>
  </conditionalFormatting>
  <conditionalFormatting sqref="C649:O651">
    <cfRule type="expression" dxfId="74" priority="13">
      <formula>UPPER($O$644)="No"</formula>
    </cfRule>
  </conditionalFormatting>
  <conditionalFormatting sqref="C659:O661">
    <cfRule type="expression" dxfId="73" priority="12">
      <formula>UPPER($O$652)="No"</formula>
    </cfRule>
  </conditionalFormatting>
  <conditionalFormatting sqref="O654:O657">
    <cfRule type="expression" dxfId="72" priority="11">
      <formula>UPPER($O$652)="No"</formula>
    </cfRule>
  </conditionalFormatting>
  <conditionalFormatting sqref="O95:O98">
    <cfRule type="expression" dxfId="71" priority="10">
      <formula>UPPER($O$94)="No"</formula>
    </cfRule>
  </conditionalFormatting>
  <conditionalFormatting sqref="O609">
    <cfRule type="expression" dxfId="70" priority="9">
      <formula>UPPER($O$608)="No"</formula>
    </cfRule>
  </conditionalFormatting>
  <conditionalFormatting sqref="O653">
    <cfRule type="expression" dxfId="69" priority="8">
      <formula>UPPER($O$652)="No"</formula>
    </cfRule>
  </conditionalFormatting>
  <conditionalFormatting sqref="C664:O666">
    <cfRule type="expression" dxfId="68" priority="7">
      <formula>UPPER($O$662)="No"</formula>
    </cfRule>
  </conditionalFormatting>
  <conditionalFormatting sqref="C674:O676">
    <cfRule type="expression" dxfId="67" priority="6">
      <formula>UPPER($O$667)="No"</formula>
    </cfRule>
  </conditionalFormatting>
  <conditionalFormatting sqref="C680:O682">
    <cfRule type="expression" dxfId="66" priority="5">
      <formula>UPPER($O$677)="No"</formula>
    </cfRule>
  </conditionalFormatting>
  <conditionalFormatting sqref="C692:O694">
    <cfRule type="expression" dxfId="65" priority="4">
      <formula>UPPER($O$683)="No"</formula>
    </cfRule>
  </conditionalFormatting>
  <conditionalFormatting sqref="C698:O700">
    <cfRule type="expression" dxfId="64" priority="3">
      <formula>UPPER($O$695)="No"</formula>
    </cfRule>
  </conditionalFormatting>
  <conditionalFormatting sqref="C704:O706">
    <cfRule type="expression" dxfId="63" priority="2">
      <formula>UPPER($O$701)="No"</formula>
    </cfRule>
  </conditionalFormatting>
  <conditionalFormatting sqref="C717:O719">
    <cfRule type="expression" dxfId="62" priority="1">
      <formula>UPPER($O$707)="No"</formula>
    </cfRule>
  </conditionalFormatting>
  <dataValidations xWindow="908" yWindow="882" count="2">
    <dataValidation type="list" allowBlank="1" showInputMessage="1" showErrorMessage="1" promptTitle="Yes, No or N/A" prompt="_x000a_" sqref="O166 O235 O257">
      <formula1>"Yes,No,N/A"</formula1>
    </dataValidation>
    <dataValidation type="list" allowBlank="1" showInputMessage="1" showErrorMessage="1" promptTitle="Yes or No" prompt="_x000a_" sqref="O26 O28:O31 O33:O45 O47:O57 O62 O64 O73:O75 O80:O81 O86 O258 O94 O108 O121 O136:O161 O163:O165 O167 O134 O179:O186 O201:O203 O208:O209 O214 O216:O220 O225 O707 O236 O177 O227:O234 O263 O265:O268 O273 O278 O280:O281 O286:O288 O290:O298 O303 O309:O314 O319:O321 O326 O332:O333 O338 O198:O199 O355 O709:O715 O368:O372 O374:O376 O246 O387 O402:O403 O397 O414:O420 O425 O427:O429 O412 O435:O437 O439:O444 O453 O455:O459 O468 O479:O482 O487:O489 O494 O477 O502 O513:O516 O521 O511 O536:O538 O534 O559:O567 O572 O574:O575 O580 O557 O602:O603 O608 O600 O619:O621 O626:O628 O633 O617 O644 O652 O667 O662 O683 O248:O256 O88:O89 O96:O98 O103 O110:O111 O116 O123:O129 O172 O241 O389:O392 O405:O407 O431:O433 O470:O472 O496:O497 O504:O506 O523:O529 O544:O552 O582:O590 O595 O610:O612 O635:O639 O646:O647 O654:O657 O669:O672 O677:O678 O685:O690 O695:O696 O701:O702 O357:O361 O363 O378:O382 O191:O193 O344:O346">
      <formula1>"Yes,No"</formula1>
    </dataValidation>
  </dataValidations>
  <pageMargins left="0.39370078740157483" right="0.39370078740157483" top="0.39370078740157483" bottom="0.70866141732283472" header="0.31496062992125984" footer="0"/>
  <pageSetup paperSize="9" scale="72" fitToHeight="0" orientation="portrait" r:id="rId2"/>
  <headerFooter>
    <oddFooter>&amp;LNSQHS Standards Edition 2 Version 1.0 - Standard 1 Clinical Governance
Page &amp;P of &amp;N&amp;CPrinted copies are uncontrolled&amp;R&amp;G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4"/>
  <sheetViews>
    <sheetView zoomScaleNormal="100" workbookViewId="0"/>
  </sheetViews>
  <sheetFormatPr defaultColWidth="9.140625" defaultRowHeight="14.25" x14ac:dyDescent="0.2"/>
  <cols>
    <col min="1" max="1" width="2.7109375" style="47" customWidth="1"/>
    <col min="2" max="14" width="9.140625" style="47"/>
    <col min="15" max="29" width="20.7109375" style="50" customWidth="1"/>
    <col min="30" max="30" width="2.7109375" style="47" customWidth="1"/>
    <col min="31" max="31" width="9.140625" style="50" customWidth="1"/>
    <col min="32" max="32" width="9.28515625" style="50" customWidth="1"/>
    <col min="33" max="33" width="13.5703125" style="50" customWidth="1"/>
    <col min="34" max="34" width="11.7109375" style="50" bestFit="1" customWidth="1"/>
    <col min="35" max="16384" width="9.140625" style="47"/>
  </cols>
  <sheetData>
    <row r="1" spans="1:34" x14ac:dyDescent="0.2">
      <c r="A1" s="46"/>
      <c r="B1" s="46"/>
      <c r="C1" s="46"/>
      <c r="D1" s="46"/>
      <c r="E1" s="46"/>
      <c r="F1" s="46"/>
      <c r="G1" s="46"/>
      <c r="H1" s="46"/>
      <c r="I1" s="46"/>
      <c r="J1" s="46"/>
      <c r="K1" s="46"/>
      <c r="L1" s="46"/>
      <c r="M1" s="46"/>
      <c r="N1" s="46"/>
      <c r="O1" s="142"/>
      <c r="P1" s="142"/>
      <c r="Q1" s="142"/>
      <c r="R1" s="142"/>
      <c r="S1" s="142"/>
      <c r="T1" s="142"/>
      <c r="U1" s="142"/>
      <c r="V1" s="142"/>
      <c r="W1" s="142"/>
      <c r="X1" s="142"/>
      <c r="Y1" s="142"/>
      <c r="Z1" s="142"/>
      <c r="AA1" s="142"/>
      <c r="AB1" s="142"/>
      <c r="AC1" s="142"/>
      <c r="AD1" s="46"/>
      <c r="AE1" s="142"/>
      <c r="AF1" s="142"/>
      <c r="AG1" s="142"/>
      <c r="AH1" s="142"/>
    </row>
    <row r="2" spans="1:34" x14ac:dyDescent="0.2">
      <c r="A2" s="46"/>
      <c r="B2" s="46"/>
      <c r="C2" s="46"/>
      <c r="D2" s="46"/>
      <c r="E2" s="46"/>
      <c r="F2" s="46"/>
      <c r="G2" s="46"/>
      <c r="H2" s="46"/>
      <c r="I2" s="46"/>
      <c r="J2" s="46"/>
      <c r="K2" s="46"/>
      <c r="L2" s="46"/>
      <c r="M2" s="46"/>
      <c r="N2" s="46"/>
      <c r="O2" s="142"/>
      <c r="P2" s="142"/>
      <c r="Q2" s="142"/>
      <c r="R2" s="142"/>
      <c r="S2" s="142"/>
      <c r="T2" s="142"/>
      <c r="U2" s="142"/>
      <c r="V2" s="142"/>
      <c r="W2" s="142"/>
      <c r="X2" s="142"/>
      <c r="Y2" s="142"/>
      <c r="Z2" s="142"/>
      <c r="AA2" s="142"/>
      <c r="AB2" s="142"/>
      <c r="AC2" s="142"/>
      <c r="AD2" s="46"/>
      <c r="AE2" s="142"/>
      <c r="AF2" s="142"/>
      <c r="AG2" s="142"/>
      <c r="AH2" s="142"/>
    </row>
    <row r="3" spans="1:34" x14ac:dyDescent="0.2">
      <c r="A3" s="46"/>
      <c r="B3" s="46"/>
      <c r="C3" s="46"/>
      <c r="D3" s="46"/>
      <c r="E3" s="46"/>
      <c r="F3" s="46"/>
      <c r="G3" s="46"/>
      <c r="H3" s="46"/>
      <c r="I3" s="46"/>
      <c r="J3" s="46"/>
      <c r="K3" s="46"/>
      <c r="L3" s="46"/>
      <c r="M3" s="46"/>
      <c r="N3" s="46"/>
      <c r="O3" s="142"/>
      <c r="P3" s="142"/>
      <c r="Q3" s="142"/>
      <c r="R3" s="142"/>
      <c r="S3" s="142"/>
      <c r="T3" s="142"/>
      <c r="U3" s="142"/>
      <c r="V3" s="142"/>
      <c r="W3" s="142"/>
      <c r="X3" s="142"/>
      <c r="Y3" s="142"/>
      <c r="Z3" s="142"/>
      <c r="AA3" s="142"/>
      <c r="AB3" s="142"/>
      <c r="AC3" s="142"/>
      <c r="AD3" s="46"/>
      <c r="AE3" s="142"/>
      <c r="AF3" s="142"/>
      <c r="AG3" s="142"/>
      <c r="AH3" s="142"/>
    </row>
    <row r="4" spans="1:34" x14ac:dyDescent="0.2">
      <c r="A4" s="46"/>
      <c r="B4" s="46"/>
      <c r="C4" s="46"/>
      <c r="D4" s="46"/>
      <c r="E4" s="46"/>
      <c r="F4" s="46"/>
      <c r="G4" s="46"/>
      <c r="H4" s="46"/>
      <c r="I4" s="46"/>
      <c r="J4" s="46"/>
      <c r="K4" s="46"/>
      <c r="L4" s="46"/>
      <c r="M4" s="46"/>
      <c r="N4" s="46"/>
      <c r="O4" s="142"/>
      <c r="P4" s="142"/>
      <c r="Q4" s="142"/>
      <c r="R4" s="142"/>
      <c r="S4" s="142"/>
      <c r="T4" s="142"/>
      <c r="U4" s="142"/>
      <c r="V4" s="142"/>
      <c r="W4" s="142"/>
      <c r="X4" s="142"/>
      <c r="Y4" s="142"/>
      <c r="Z4" s="142"/>
      <c r="AA4" s="142"/>
      <c r="AB4" s="142"/>
      <c r="AC4" s="142"/>
      <c r="AD4" s="46"/>
      <c r="AE4" s="142"/>
      <c r="AF4" s="142"/>
      <c r="AG4" s="142"/>
      <c r="AH4" s="142"/>
    </row>
    <row r="5" spans="1:34" x14ac:dyDescent="0.2">
      <c r="A5" s="46"/>
      <c r="B5" s="46"/>
      <c r="C5" s="46"/>
      <c r="D5" s="46"/>
      <c r="E5" s="46"/>
      <c r="F5" s="46"/>
      <c r="G5" s="46"/>
      <c r="H5" s="46"/>
      <c r="I5" s="46"/>
      <c r="J5" s="46"/>
      <c r="K5" s="46"/>
      <c r="L5" s="46"/>
      <c r="M5" s="46"/>
      <c r="N5" s="46"/>
      <c r="O5" s="142"/>
      <c r="P5" s="142"/>
      <c r="Q5" s="142"/>
      <c r="R5" s="142"/>
      <c r="S5" s="142"/>
      <c r="T5" s="142"/>
      <c r="U5" s="142"/>
      <c r="V5" s="142"/>
      <c r="W5" s="142"/>
      <c r="X5" s="142"/>
      <c r="Y5" s="142"/>
      <c r="Z5" s="142"/>
      <c r="AA5" s="142"/>
      <c r="AB5" s="142"/>
      <c r="AC5" s="142"/>
      <c r="AD5" s="46"/>
      <c r="AE5" s="142"/>
      <c r="AF5" s="142"/>
      <c r="AG5" s="142"/>
      <c r="AH5" s="142"/>
    </row>
    <row r="6" spans="1:34" x14ac:dyDescent="0.2">
      <c r="A6" s="46"/>
      <c r="B6" s="46"/>
      <c r="C6" s="46"/>
      <c r="D6" s="46"/>
      <c r="E6" s="46"/>
      <c r="F6" s="46"/>
      <c r="G6" s="46"/>
      <c r="H6" s="46"/>
      <c r="I6" s="46"/>
      <c r="J6" s="46"/>
      <c r="K6" s="46"/>
      <c r="L6" s="46"/>
      <c r="M6" s="46"/>
      <c r="N6" s="46"/>
      <c r="O6" s="142"/>
      <c r="P6" s="142"/>
      <c r="Q6" s="142"/>
      <c r="R6" s="142"/>
      <c r="S6" s="142"/>
      <c r="T6" s="142"/>
      <c r="U6" s="142"/>
      <c r="V6" s="142"/>
      <c r="W6" s="142"/>
      <c r="X6" s="142"/>
      <c r="Y6" s="142"/>
      <c r="Z6" s="142"/>
      <c r="AA6" s="142"/>
      <c r="AB6" s="142"/>
      <c r="AC6" s="142"/>
      <c r="AD6" s="46"/>
      <c r="AE6" s="142"/>
      <c r="AF6" s="142"/>
      <c r="AG6" s="142"/>
      <c r="AH6" s="142"/>
    </row>
    <row r="7" spans="1:34" x14ac:dyDescent="0.2">
      <c r="A7" s="46"/>
      <c r="B7" s="46"/>
      <c r="C7" s="46"/>
      <c r="D7" s="46"/>
      <c r="E7" s="46"/>
      <c r="F7" s="46"/>
      <c r="G7" s="46"/>
      <c r="H7" s="46"/>
      <c r="I7" s="46"/>
      <c r="J7" s="46"/>
      <c r="K7" s="46"/>
      <c r="L7" s="46"/>
      <c r="M7" s="46"/>
      <c r="N7" s="46"/>
      <c r="O7" s="142"/>
      <c r="P7" s="142"/>
      <c r="Q7" s="142"/>
      <c r="R7" s="142"/>
      <c r="S7" s="142"/>
      <c r="T7" s="142"/>
      <c r="U7" s="142"/>
      <c r="V7" s="142"/>
      <c r="W7" s="142"/>
      <c r="X7" s="142"/>
      <c r="Y7" s="142"/>
      <c r="Z7" s="142"/>
      <c r="AA7" s="142"/>
      <c r="AB7" s="142"/>
      <c r="AC7" s="142"/>
      <c r="AD7" s="46"/>
      <c r="AE7" s="142"/>
      <c r="AF7" s="142"/>
      <c r="AG7" s="142"/>
      <c r="AH7" s="142"/>
    </row>
    <row r="8" spans="1:34" x14ac:dyDescent="0.2">
      <c r="A8" s="46"/>
      <c r="B8" s="46"/>
      <c r="C8" s="46"/>
      <c r="D8" s="46"/>
      <c r="E8" s="46"/>
      <c r="F8" s="46"/>
      <c r="G8" s="46"/>
      <c r="H8" s="46"/>
      <c r="I8" s="46"/>
      <c r="J8" s="46"/>
      <c r="K8" s="46"/>
      <c r="L8" s="46"/>
      <c r="M8" s="46"/>
      <c r="N8" s="46"/>
      <c r="O8" s="142"/>
      <c r="P8" s="142"/>
      <c r="Q8" s="142"/>
      <c r="R8" s="142"/>
      <c r="S8" s="142"/>
      <c r="T8" s="142"/>
      <c r="U8" s="142"/>
      <c r="V8" s="142"/>
      <c r="W8" s="142"/>
      <c r="X8" s="142"/>
      <c r="Y8" s="142"/>
      <c r="Z8" s="142"/>
      <c r="AA8" s="142"/>
      <c r="AB8" s="142"/>
      <c r="AC8" s="142"/>
      <c r="AD8" s="46"/>
      <c r="AE8" s="142"/>
      <c r="AF8" s="142"/>
      <c r="AG8" s="142"/>
      <c r="AH8" s="142"/>
    </row>
    <row r="9" spans="1:34" x14ac:dyDescent="0.2">
      <c r="A9" s="46"/>
      <c r="B9" s="48"/>
      <c r="C9" s="46"/>
      <c r="D9" s="46"/>
      <c r="E9" s="46"/>
      <c r="F9" s="46"/>
      <c r="G9" s="46"/>
      <c r="H9" s="46"/>
      <c r="I9" s="46"/>
      <c r="J9" s="46"/>
      <c r="K9" s="46"/>
      <c r="L9" s="46"/>
      <c r="M9" s="46"/>
      <c r="N9" s="46"/>
      <c r="O9" s="142"/>
      <c r="P9" s="142"/>
      <c r="Q9" s="142"/>
      <c r="R9" s="142"/>
      <c r="S9" s="142"/>
      <c r="T9" s="142"/>
      <c r="U9" s="142"/>
      <c r="V9" s="142"/>
      <c r="W9" s="142"/>
      <c r="X9" s="142"/>
      <c r="Y9" s="142"/>
      <c r="Z9" s="142"/>
      <c r="AA9" s="142"/>
      <c r="AB9" s="142"/>
      <c r="AC9" s="142"/>
      <c r="AD9" s="46"/>
      <c r="AE9" s="142"/>
      <c r="AF9" s="142"/>
      <c r="AG9" s="142"/>
      <c r="AH9" s="142"/>
    </row>
    <row r="10" spans="1:34" x14ac:dyDescent="0.2">
      <c r="A10" s="46"/>
      <c r="B10" s="48"/>
      <c r="C10" s="46"/>
      <c r="D10" s="46"/>
      <c r="E10" s="46"/>
      <c r="F10" s="46"/>
      <c r="G10" s="46"/>
      <c r="H10" s="46"/>
      <c r="I10" s="46"/>
      <c r="J10" s="46"/>
      <c r="K10" s="46"/>
      <c r="L10" s="46"/>
      <c r="M10" s="46"/>
      <c r="N10" s="46"/>
      <c r="O10" s="142"/>
      <c r="P10" s="142"/>
      <c r="Q10" s="142"/>
      <c r="R10" s="142"/>
      <c r="S10" s="142"/>
      <c r="T10" s="142"/>
      <c r="U10" s="142"/>
      <c r="V10" s="142"/>
      <c r="W10" s="142"/>
      <c r="X10" s="142"/>
      <c r="Y10" s="142"/>
      <c r="Z10" s="142"/>
      <c r="AA10" s="142"/>
      <c r="AB10" s="142"/>
      <c r="AC10" s="142"/>
      <c r="AD10" s="46"/>
      <c r="AE10" s="142"/>
      <c r="AF10" s="142"/>
      <c r="AG10" s="142"/>
      <c r="AH10" s="142"/>
    </row>
    <row r="11" spans="1:34" ht="15" x14ac:dyDescent="0.25">
      <c r="A11" s="46"/>
      <c r="B11" s="49"/>
      <c r="C11" s="46"/>
      <c r="D11" s="46"/>
      <c r="E11" s="46"/>
      <c r="F11" s="46"/>
      <c r="G11" s="46"/>
      <c r="H11" s="46"/>
      <c r="I11" s="46"/>
      <c r="J11" s="46"/>
      <c r="K11" s="46"/>
      <c r="L11" s="46"/>
      <c r="M11" s="46"/>
      <c r="N11" s="46"/>
      <c r="O11" s="142"/>
      <c r="P11" s="142"/>
      <c r="Q11" s="142"/>
      <c r="R11" s="142"/>
      <c r="S11" s="142"/>
      <c r="T11" s="142"/>
      <c r="U11" s="142"/>
      <c r="V11" s="142"/>
      <c r="W11" s="142"/>
      <c r="X11" s="142"/>
      <c r="Y11" s="142"/>
      <c r="Z11" s="142"/>
      <c r="AA11" s="142"/>
      <c r="AB11" s="142"/>
      <c r="AC11" s="142"/>
      <c r="AD11" s="46"/>
      <c r="AE11" s="142"/>
      <c r="AF11" s="142"/>
      <c r="AG11" s="142"/>
      <c r="AH11" s="142"/>
    </row>
    <row r="12" spans="1:34" x14ac:dyDescent="0.2">
      <c r="A12" s="46"/>
      <c r="B12" s="48"/>
      <c r="C12" s="46"/>
      <c r="D12" s="46"/>
      <c r="E12" s="46"/>
      <c r="F12" s="46"/>
      <c r="G12" s="46"/>
      <c r="H12" s="46"/>
      <c r="I12" s="46"/>
      <c r="J12" s="46"/>
      <c r="K12" s="46"/>
      <c r="L12" s="46"/>
      <c r="M12" s="46"/>
      <c r="N12" s="46"/>
      <c r="O12" s="142"/>
      <c r="P12" s="142"/>
      <c r="Q12" s="142"/>
      <c r="R12" s="142"/>
      <c r="S12" s="142"/>
      <c r="T12" s="142"/>
      <c r="U12" s="142"/>
      <c r="V12" s="142"/>
      <c r="W12" s="142"/>
      <c r="X12" s="142"/>
      <c r="Y12" s="142"/>
      <c r="Z12" s="142"/>
      <c r="AA12" s="142"/>
      <c r="AB12" s="142"/>
      <c r="AC12" s="142"/>
      <c r="AD12" s="46"/>
      <c r="AE12" s="142"/>
      <c r="AF12" s="142"/>
      <c r="AG12" s="142"/>
      <c r="AH12" s="142"/>
    </row>
    <row r="13" spans="1:34" x14ac:dyDescent="0.2">
      <c r="A13" s="46"/>
      <c r="B13" s="46"/>
      <c r="C13" s="46"/>
      <c r="D13" s="46"/>
      <c r="E13" s="46"/>
      <c r="F13" s="46"/>
      <c r="G13" s="46"/>
      <c r="H13" s="46"/>
      <c r="I13" s="46"/>
      <c r="J13" s="46"/>
      <c r="K13" s="46"/>
      <c r="L13" s="46"/>
      <c r="M13" s="46"/>
      <c r="N13" s="46"/>
      <c r="O13" s="142"/>
      <c r="P13" s="142"/>
      <c r="Q13" s="142"/>
      <c r="R13" s="142"/>
      <c r="S13" s="142"/>
      <c r="T13" s="142"/>
      <c r="U13" s="142"/>
      <c r="V13" s="142"/>
      <c r="W13" s="142"/>
      <c r="X13" s="142"/>
      <c r="Y13" s="142"/>
      <c r="Z13" s="142"/>
      <c r="AA13" s="142"/>
      <c r="AB13" s="142"/>
      <c r="AC13" s="142"/>
      <c r="AD13" s="46"/>
      <c r="AE13" s="142"/>
      <c r="AF13" s="142"/>
      <c r="AG13" s="142"/>
      <c r="AH13" s="142"/>
    </row>
    <row r="14" spans="1:34" x14ac:dyDescent="0.2">
      <c r="A14" s="46"/>
      <c r="B14" s="46"/>
      <c r="C14" s="46"/>
      <c r="D14" s="46"/>
      <c r="E14" s="46"/>
      <c r="F14" s="46"/>
      <c r="G14" s="46"/>
      <c r="H14" s="46"/>
      <c r="I14" s="46"/>
      <c r="J14" s="46"/>
      <c r="K14" s="46"/>
      <c r="L14" s="46"/>
      <c r="M14" s="46"/>
      <c r="N14" s="46"/>
      <c r="O14" s="142"/>
      <c r="P14" s="142"/>
      <c r="Q14" s="142"/>
      <c r="R14" s="142"/>
      <c r="S14" s="142"/>
      <c r="T14" s="142"/>
      <c r="U14" s="142"/>
      <c r="V14" s="142"/>
      <c r="W14" s="142"/>
      <c r="X14" s="142"/>
      <c r="Y14" s="142"/>
      <c r="Z14" s="142"/>
      <c r="AA14" s="142"/>
      <c r="AB14" s="142"/>
      <c r="AC14" s="142"/>
      <c r="AD14" s="46"/>
      <c r="AE14" s="142"/>
      <c r="AF14" s="142"/>
      <c r="AG14" s="142"/>
      <c r="AH14" s="142"/>
    </row>
    <row r="15" spans="1:34" x14ac:dyDescent="0.2">
      <c r="A15" s="46"/>
      <c r="B15" s="46"/>
      <c r="C15" s="46"/>
      <c r="D15" s="46"/>
      <c r="E15" s="46"/>
      <c r="F15" s="46"/>
      <c r="G15" s="46"/>
      <c r="H15" s="46"/>
      <c r="I15" s="46"/>
      <c r="J15" s="46"/>
      <c r="K15" s="46"/>
      <c r="L15" s="46"/>
      <c r="M15" s="46"/>
      <c r="N15" s="46"/>
      <c r="O15" s="142"/>
      <c r="P15" s="142"/>
      <c r="Q15" s="142"/>
      <c r="R15" s="142"/>
      <c r="S15" s="142"/>
      <c r="T15" s="142"/>
      <c r="U15" s="142"/>
      <c r="V15" s="142"/>
      <c r="W15" s="142"/>
      <c r="X15" s="142"/>
      <c r="Y15" s="142"/>
      <c r="Z15" s="142"/>
      <c r="AA15" s="142"/>
      <c r="AB15" s="142"/>
      <c r="AC15" s="142"/>
      <c r="AD15" s="46"/>
      <c r="AE15" s="142"/>
      <c r="AF15" s="142"/>
      <c r="AG15" s="142"/>
      <c r="AH15" s="142"/>
    </row>
    <row r="16" spans="1:34" ht="15" thickBot="1" x14ac:dyDescent="0.25">
      <c r="A16" s="46"/>
      <c r="B16" s="46"/>
      <c r="C16" s="46"/>
      <c r="D16" s="46"/>
      <c r="E16" s="46"/>
      <c r="F16" s="46"/>
      <c r="G16" s="46"/>
      <c r="H16" s="46"/>
      <c r="I16" s="46"/>
      <c r="J16" s="46"/>
      <c r="K16" s="46"/>
      <c r="L16" s="46"/>
      <c r="M16" s="46"/>
      <c r="N16" s="46"/>
      <c r="O16" s="142"/>
      <c r="P16" s="142"/>
      <c r="Q16" s="142"/>
      <c r="R16" s="142"/>
      <c r="S16" s="142"/>
      <c r="T16" s="142"/>
      <c r="U16" s="142"/>
      <c r="V16" s="142"/>
      <c r="W16" s="142"/>
      <c r="X16" s="142"/>
      <c r="Y16" s="142"/>
      <c r="Z16" s="142"/>
      <c r="AA16" s="142"/>
      <c r="AB16" s="142"/>
      <c r="AC16" s="142"/>
      <c r="AD16" s="46"/>
      <c r="AE16" s="142"/>
      <c r="AF16" s="142"/>
      <c r="AG16" s="142"/>
      <c r="AH16" s="142"/>
    </row>
    <row r="17" spans="1:34" s="106" customFormat="1" ht="12.75" x14ac:dyDescent="0.25">
      <c r="A17" s="108"/>
      <c r="B17" s="550" t="s">
        <v>0</v>
      </c>
      <c r="C17" s="551"/>
      <c r="D17" s="551"/>
      <c r="E17" s="551"/>
      <c r="F17" s="551"/>
      <c r="G17" s="551"/>
      <c r="H17" s="547" t="s">
        <v>1</v>
      </c>
      <c r="I17" s="548"/>
      <c r="J17" s="548"/>
      <c r="K17" s="549"/>
      <c r="L17" s="548" t="s">
        <v>2</v>
      </c>
      <c r="M17" s="548"/>
      <c r="N17" s="549"/>
      <c r="O17" s="110"/>
      <c r="P17" s="108"/>
      <c r="Q17" s="108"/>
      <c r="R17" s="108"/>
      <c r="S17" s="108"/>
      <c r="T17" s="108"/>
      <c r="U17" s="108"/>
      <c r="V17" s="108"/>
      <c r="W17" s="108"/>
      <c r="X17" s="108"/>
      <c r="Y17" s="108"/>
      <c r="Z17" s="108"/>
      <c r="AA17" s="108"/>
      <c r="AB17" s="108"/>
      <c r="AC17" s="108"/>
      <c r="AD17" s="108"/>
      <c r="AE17" s="108"/>
      <c r="AF17" s="108"/>
      <c r="AG17" s="108"/>
      <c r="AH17" s="108"/>
    </row>
    <row r="18" spans="1:34" s="106" customFormat="1" ht="13.5" thickBot="1" x14ac:dyDescent="0.3">
      <c r="A18" s="108"/>
      <c r="B18" s="441"/>
      <c r="C18" s="442"/>
      <c r="D18" s="442"/>
      <c r="E18" s="442"/>
      <c r="F18" s="442"/>
      <c r="G18" s="442"/>
      <c r="H18" s="438"/>
      <c r="I18" s="439"/>
      <c r="J18" s="439"/>
      <c r="K18" s="440"/>
      <c r="L18" s="644"/>
      <c r="M18" s="644"/>
      <c r="N18" s="645"/>
      <c r="O18" s="143"/>
      <c r="P18" s="108"/>
      <c r="Q18" s="108"/>
      <c r="R18" s="108"/>
      <c r="S18" s="108"/>
      <c r="T18" s="108"/>
      <c r="U18" s="108"/>
      <c r="V18" s="108"/>
      <c r="W18" s="108"/>
      <c r="X18" s="108"/>
      <c r="Y18" s="108"/>
      <c r="Z18" s="108"/>
      <c r="AA18" s="108"/>
      <c r="AB18" s="108"/>
      <c r="AC18" s="108"/>
      <c r="AD18" s="108"/>
      <c r="AE18" s="108"/>
      <c r="AF18" s="108"/>
      <c r="AG18" s="108"/>
      <c r="AH18" s="108"/>
    </row>
    <row r="19" spans="1:34" ht="15" thickBot="1" x14ac:dyDescent="0.25">
      <c r="A19" s="46"/>
      <c r="B19" s="46"/>
      <c r="C19" s="46"/>
      <c r="D19" s="46"/>
      <c r="E19" s="46"/>
      <c r="F19" s="46"/>
      <c r="G19" s="46"/>
      <c r="H19" s="46"/>
      <c r="I19" s="46"/>
      <c r="J19" s="46"/>
      <c r="K19" s="46"/>
      <c r="L19" s="46"/>
      <c r="M19" s="46"/>
      <c r="N19" s="46"/>
      <c r="O19" s="142"/>
      <c r="P19" s="142"/>
      <c r="Q19" s="142"/>
      <c r="R19" s="142"/>
      <c r="S19" s="142"/>
      <c r="T19" s="142"/>
      <c r="U19" s="142"/>
      <c r="V19" s="142"/>
      <c r="W19" s="142"/>
      <c r="X19" s="142"/>
      <c r="Y19" s="142"/>
      <c r="Z19" s="142"/>
      <c r="AA19" s="142"/>
      <c r="AB19" s="142"/>
      <c r="AC19" s="142"/>
      <c r="AD19" s="46"/>
      <c r="AE19" s="142"/>
      <c r="AF19" s="142"/>
      <c r="AG19" s="142"/>
      <c r="AH19" s="142"/>
    </row>
    <row r="20" spans="1:34" s="105" customFormat="1" ht="13.5" thickBot="1" x14ac:dyDescent="0.25">
      <c r="A20" s="103"/>
      <c r="B20" s="623" t="s">
        <v>36</v>
      </c>
      <c r="C20" s="624"/>
      <c r="D20" s="624"/>
      <c r="E20" s="624"/>
      <c r="F20" s="624"/>
      <c r="G20" s="624"/>
      <c r="H20" s="624"/>
      <c r="I20" s="624"/>
      <c r="J20" s="624"/>
      <c r="K20" s="624"/>
      <c r="L20" s="624"/>
      <c r="M20" s="624"/>
      <c r="N20" s="625"/>
      <c r="O20" s="144"/>
      <c r="P20" s="104"/>
      <c r="Q20" s="104"/>
      <c r="R20" s="104"/>
      <c r="S20" s="104"/>
      <c r="T20" s="104"/>
      <c r="U20" s="104"/>
      <c r="V20" s="104"/>
      <c r="W20" s="104"/>
      <c r="X20" s="104"/>
      <c r="Y20" s="104"/>
      <c r="Z20" s="104"/>
      <c r="AA20" s="104"/>
      <c r="AB20" s="104"/>
      <c r="AC20" s="104"/>
      <c r="AD20" s="103"/>
      <c r="AE20" s="104"/>
      <c r="AF20" s="104"/>
      <c r="AG20" s="104"/>
      <c r="AH20" s="104"/>
    </row>
    <row r="21" spans="1:34" s="105" customFormat="1" ht="13.5" thickBot="1" x14ac:dyDescent="0.25">
      <c r="A21" s="103"/>
      <c r="B21" s="626" t="s">
        <v>596</v>
      </c>
      <c r="C21" s="627"/>
      <c r="D21" s="627"/>
      <c r="E21" s="627"/>
      <c r="F21" s="627"/>
      <c r="G21" s="627"/>
      <c r="H21" s="627"/>
      <c r="I21" s="627"/>
      <c r="J21" s="627"/>
      <c r="K21" s="627"/>
      <c r="L21" s="627"/>
      <c r="M21" s="627"/>
      <c r="N21" s="628"/>
      <c r="O21" s="114"/>
      <c r="P21" s="104"/>
      <c r="Q21" s="104"/>
      <c r="R21" s="104"/>
      <c r="S21" s="104"/>
      <c r="T21" s="104"/>
      <c r="U21" s="104"/>
      <c r="V21" s="104"/>
      <c r="W21" s="104"/>
      <c r="X21" s="104"/>
      <c r="Y21" s="104"/>
      <c r="Z21" s="104"/>
      <c r="AA21" s="104"/>
      <c r="AB21" s="104"/>
      <c r="AC21" s="104"/>
      <c r="AD21" s="103"/>
      <c r="AE21" s="104"/>
      <c r="AF21" s="104"/>
      <c r="AG21" s="104"/>
      <c r="AH21" s="104"/>
    </row>
    <row r="22" spans="1:34" s="105" customFormat="1" ht="13.5" thickBot="1" x14ac:dyDescent="0.25">
      <c r="A22" s="103"/>
      <c r="B22" s="114"/>
      <c r="C22" s="114"/>
      <c r="D22" s="114"/>
      <c r="E22" s="114"/>
      <c r="F22" s="114"/>
      <c r="G22" s="114"/>
      <c r="H22" s="114"/>
      <c r="I22" s="114"/>
      <c r="J22" s="114"/>
      <c r="K22" s="114"/>
      <c r="L22" s="114"/>
      <c r="M22" s="114"/>
      <c r="N22" s="114"/>
      <c r="O22" s="114"/>
      <c r="P22" s="104"/>
      <c r="Q22" s="104"/>
      <c r="R22" s="104"/>
      <c r="S22" s="104"/>
      <c r="T22" s="104"/>
      <c r="U22" s="104"/>
      <c r="V22" s="104"/>
      <c r="W22" s="104"/>
      <c r="X22" s="104"/>
      <c r="Y22" s="104"/>
      <c r="Z22" s="104"/>
      <c r="AA22" s="104"/>
      <c r="AB22" s="104"/>
      <c r="AC22" s="104"/>
      <c r="AD22" s="103"/>
      <c r="AE22" s="104"/>
      <c r="AF22" s="104"/>
      <c r="AG22" s="104"/>
      <c r="AH22" s="104"/>
    </row>
    <row r="23" spans="1:34" ht="36.75" customHeight="1" thickBot="1" x14ac:dyDescent="0.25">
      <c r="A23" s="46"/>
      <c r="B23" s="52" t="s">
        <v>377</v>
      </c>
      <c r="C23" s="631" t="s">
        <v>720</v>
      </c>
      <c r="D23" s="631"/>
      <c r="E23" s="631"/>
      <c r="F23" s="631"/>
      <c r="G23" s="631"/>
      <c r="H23" s="631"/>
      <c r="I23" s="631"/>
      <c r="J23" s="631"/>
      <c r="K23" s="631"/>
      <c r="L23" s="631"/>
      <c r="M23" s="631"/>
      <c r="N23" s="632"/>
      <c r="O23" s="145"/>
      <c r="P23" s="142"/>
      <c r="Q23" s="142"/>
      <c r="R23" s="142"/>
      <c r="S23" s="142"/>
      <c r="T23" s="142"/>
      <c r="U23" s="142"/>
      <c r="V23" s="142"/>
      <c r="W23" s="142"/>
      <c r="X23" s="142"/>
      <c r="Y23" s="142"/>
      <c r="Z23" s="142"/>
      <c r="AA23" s="142"/>
      <c r="AB23" s="142"/>
      <c r="AC23" s="142"/>
      <c r="AD23" s="46"/>
      <c r="AE23" s="142"/>
      <c r="AF23" s="142"/>
      <c r="AG23" s="142"/>
      <c r="AH23" s="142"/>
    </row>
    <row r="24" spans="1:34" x14ac:dyDescent="0.2">
      <c r="A24" s="46"/>
      <c r="B24" s="51"/>
      <c r="C24" s="51"/>
      <c r="D24" s="51"/>
      <c r="E24" s="51"/>
      <c r="F24" s="51"/>
      <c r="G24" s="51"/>
      <c r="H24" s="51"/>
      <c r="I24" s="51"/>
      <c r="J24" s="51"/>
      <c r="K24" s="51"/>
      <c r="L24" s="51"/>
      <c r="M24" s="51"/>
      <c r="N24" s="51"/>
      <c r="O24" s="51"/>
      <c r="P24" s="142"/>
      <c r="Q24" s="142"/>
      <c r="R24" s="142"/>
      <c r="S24" s="142"/>
      <c r="T24" s="142"/>
      <c r="U24" s="142"/>
      <c r="V24" s="142"/>
      <c r="W24" s="142"/>
      <c r="X24" s="142"/>
      <c r="Y24" s="142"/>
      <c r="Z24" s="142"/>
      <c r="AA24" s="142"/>
      <c r="AB24" s="142"/>
      <c r="AC24" s="142"/>
      <c r="AD24" s="46"/>
      <c r="AE24" s="142"/>
      <c r="AF24" s="142"/>
      <c r="AG24" s="142"/>
      <c r="AH24" s="142"/>
    </row>
    <row r="25" spans="1:34" s="55" customFormat="1" ht="13.5" thickBot="1" x14ac:dyDescent="0.25">
      <c r="A25" s="53"/>
      <c r="B25" s="53"/>
      <c r="C25" s="53"/>
      <c r="D25" s="53"/>
      <c r="E25" s="53"/>
      <c r="F25" s="53"/>
      <c r="G25" s="53"/>
      <c r="H25" s="53"/>
      <c r="I25" s="53"/>
      <c r="J25" s="53"/>
      <c r="K25" s="53"/>
      <c r="L25" s="53"/>
      <c r="M25" s="53"/>
      <c r="N25" s="53"/>
      <c r="O25" s="146"/>
      <c r="P25" s="146"/>
      <c r="Q25" s="146"/>
      <c r="R25" s="146"/>
      <c r="S25" s="146"/>
      <c r="T25" s="146"/>
      <c r="U25" s="146"/>
      <c r="V25" s="146"/>
      <c r="W25" s="146"/>
      <c r="X25" s="146"/>
      <c r="Y25" s="146"/>
      <c r="Z25" s="146"/>
      <c r="AA25" s="146"/>
      <c r="AB25" s="146"/>
      <c r="AC25" s="146"/>
      <c r="AD25" s="53"/>
      <c r="AE25" s="146"/>
      <c r="AF25" s="146"/>
      <c r="AG25" s="146"/>
      <c r="AH25" s="146"/>
    </row>
    <row r="26" spans="1:34" s="55" customFormat="1" ht="26.25" thickBot="1" x14ac:dyDescent="0.25">
      <c r="A26" s="53"/>
      <c r="B26" s="56" t="s">
        <v>21</v>
      </c>
      <c r="C26" s="57"/>
      <c r="D26" s="57"/>
      <c r="E26" s="57"/>
      <c r="F26" s="57"/>
      <c r="G26" s="57"/>
      <c r="H26" s="57"/>
      <c r="I26" s="57"/>
      <c r="J26" s="57"/>
      <c r="K26" s="57"/>
      <c r="L26" s="57"/>
      <c r="M26" s="57"/>
      <c r="N26" s="58"/>
      <c r="O26" s="59" t="s">
        <v>14</v>
      </c>
      <c r="P26" s="59" t="s">
        <v>15</v>
      </c>
      <c r="Q26" s="59" t="s">
        <v>16</v>
      </c>
      <c r="R26" s="59" t="s">
        <v>17</v>
      </c>
      <c r="S26" s="59" t="s">
        <v>18</v>
      </c>
      <c r="T26" s="59" t="s">
        <v>23</v>
      </c>
      <c r="U26" s="59" t="s">
        <v>24</v>
      </c>
      <c r="V26" s="59" t="s">
        <v>25</v>
      </c>
      <c r="W26" s="59" t="s">
        <v>26</v>
      </c>
      <c r="X26" s="59" t="s">
        <v>27</v>
      </c>
      <c r="Y26" s="59" t="s">
        <v>40</v>
      </c>
      <c r="Z26" s="59" t="s">
        <v>41</v>
      </c>
      <c r="AA26" s="59" t="s">
        <v>42</v>
      </c>
      <c r="AB26" s="59" t="s">
        <v>43</v>
      </c>
      <c r="AC26" s="60" t="s">
        <v>44</v>
      </c>
      <c r="AD26" s="53"/>
      <c r="AE26" s="61" t="s">
        <v>373</v>
      </c>
      <c r="AF26" s="62" t="s">
        <v>374</v>
      </c>
      <c r="AG26" s="62" t="s">
        <v>34</v>
      </c>
      <c r="AH26" s="63" t="s">
        <v>33</v>
      </c>
    </row>
    <row r="27" spans="1:34" s="55" customFormat="1" ht="13.5" thickBot="1" x14ac:dyDescent="0.25">
      <c r="A27" s="53"/>
      <c r="B27" s="66"/>
      <c r="C27" s="67"/>
      <c r="D27" s="67"/>
      <c r="E27" s="67"/>
      <c r="F27" s="67"/>
      <c r="G27" s="67"/>
      <c r="H27" s="67"/>
      <c r="I27" s="67"/>
      <c r="J27" s="67"/>
      <c r="K27" s="67"/>
      <c r="L27" s="67"/>
      <c r="M27" s="67"/>
      <c r="N27" s="133" t="s">
        <v>20</v>
      </c>
      <c r="O27" s="115"/>
      <c r="P27" s="115"/>
      <c r="Q27" s="115"/>
      <c r="R27" s="115"/>
      <c r="S27" s="115"/>
      <c r="T27" s="70"/>
      <c r="U27" s="70"/>
      <c r="V27" s="70"/>
      <c r="W27" s="70"/>
      <c r="X27" s="70"/>
      <c r="Y27" s="70"/>
      <c r="Z27" s="70"/>
      <c r="AA27" s="70"/>
      <c r="AB27" s="70"/>
      <c r="AC27" s="71"/>
      <c r="AD27" s="53"/>
      <c r="AE27" s="589"/>
      <c r="AF27" s="590"/>
      <c r="AG27" s="590"/>
      <c r="AH27" s="591"/>
    </row>
    <row r="28" spans="1:34" s="55" customFormat="1" ht="25.5" customHeight="1" x14ac:dyDescent="0.2">
      <c r="A28" s="53"/>
      <c r="B28" s="72">
        <v>1</v>
      </c>
      <c r="C28" s="566" t="s">
        <v>22</v>
      </c>
      <c r="D28" s="567"/>
      <c r="E28" s="567"/>
      <c r="F28" s="567"/>
      <c r="G28" s="567"/>
      <c r="H28" s="567"/>
      <c r="I28" s="567"/>
      <c r="J28" s="567"/>
      <c r="K28" s="567"/>
      <c r="L28" s="567"/>
      <c r="M28" s="567"/>
      <c r="N28" s="568"/>
      <c r="O28" s="64"/>
      <c r="P28" s="64"/>
      <c r="Q28" s="64"/>
      <c r="R28" s="64"/>
      <c r="S28" s="64"/>
      <c r="T28" s="64"/>
      <c r="U28" s="64"/>
      <c r="V28" s="64"/>
      <c r="W28" s="64"/>
      <c r="X28" s="64"/>
      <c r="Y28" s="64"/>
      <c r="Z28" s="64"/>
      <c r="AA28" s="64"/>
      <c r="AB28" s="64"/>
      <c r="AC28" s="65"/>
      <c r="AD28" s="53"/>
      <c r="AE28" s="73">
        <f>COUNTIF(O28:AC28,"1")</f>
        <v>0</v>
      </c>
      <c r="AF28" s="74">
        <f>COUNTIF(O28:AC28,"0")</f>
        <v>0</v>
      </c>
      <c r="AG28" s="74">
        <f>COUNT(O28:AC28)</f>
        <v>0</v>
      </c>
      <c r="AH28" s="75" t="str">
        <f>IF(AG28=0, "", SUM(AE28/AG28))</f>
        <v/>
      </c>
    </row>
    <row r="29" spans="1:34" s="55" customFormat="1" ht="25.5" customHeight="1" x14ac:dyDescent="0.2">
      <c r="A29" s="53"/>
      <c r="B29" s="76">
        <v>1.1000000000000001</v>
      </c>
      <c r="C29" s="365" t="s">
        <v>731</v>
      </c>
      <c r="D29" s="569"/>
      <c r="E29" s="569"/>
      <c r="F29" s="569"/>
      <c r="G29" s="569"/>
      <c r="H29" s="569"/>
      <c r="I29" s="569"/>
      <c r="J29" s="569"/>
      <c r="K29" s="569"/>
      <c r="L29" s="569"/>
      <c r="M29" s="569"/>
      <c r="N29" s="570"/>
      <c r="O29" s="68"/>
      <c r="P29" s="68"/>
      <c r="Q29" s="68"/>
      <c r="R29" s="68"/>
      <c r="S29" s="68"/>
      <c r="T29" s="68"/>
      <c r="U29" s="68"/>
      <c r="V29" s="68"/>
      <c r="W29" s="68"/>
      <c r="X29" s="68"/>
      <c r="Y29" s="68"/>
      <c r="Z29" s="68"/>
      <c r="AA29" s="68"/>
      <c r="AB29" s="68"/>
      <c r="AC29" s="69"/>
      <c r="AD29" s="53"/>
      <c r="AE29" s="77">
        <f>COUNTIFS(O28:AC28,"1",O29:AC29,"1")</f>
        <v>0</v>
      </c>
      <c r="AF29" s="78">
        <f>COUNTIFS(O28:AC28,"1",O29:AC29,"0")</f>
        <v>0</v>
      </c>
      <c r="AG29" s="78">
        <f>SUM(AE29+AF29)</f>
        <v>0</v>
      </c>
      <c r="AH29" s="79" t="str">
        <f>IF(AG29=0, "", SUM(AE29/AG29))</f>
        <v/>
      </c>
    </row>
    <row r="30" spans="1:34" s="55" customFormat="1" ht="12.75" x14ac:dyDescent="0.2">
      <c r="A30" s="53"/>
      <c r="B30" s="571">
        <v>1.2</v>
      </c>
      <c r="C30" s="365" t="s">
        <v>791</v>
      </c>
      <c r="D30" s="366"/>
      <c r="E30" s="366"/>
      <c r="F30" s="366"/>
      <c r="G30" s="366"/>
      <c r="H30" s="366"/>
      <c r="I30" s="366"/>
      <c r="J30" s="366"/>
      <c r="K30" s="366"/>
      <c r="L30" s="366"/>
      <c r="M30" s="366"/>
      <c r="N30" s="575"/>
      <c r="O30" s="574"/>
      <c r="P30" s="574"/>
      <c r="Q30" s="574"/>
      <c r="R30" s="574"/>
      <c r="S30" s="574"/>
      <c r="T30" s="574"/>
      <c r="U30" s="574"/>
      <c r="V30" s="574"/>
      <c r="W30" s="574"/>
      <c r="X30" s="574"/>
      <c r="Y30" s="574"/>
      <c r="Z30" s="574"/>
      <c r="AA30" s="574"/>
      <c r="AB30" s="574"/>
      <c r="AC30" s="578"/>
      <c r="AD30" s="53"/>
      <c r="AE30" s="598"/>
      <c r="AF30" s="599"/>
      <c r="AG30" s="599"/>
      <c r="AH30" s="600"/>
    </row>
    <row r="31" spans="1:34" s="55" customFormat="1" ht="12.75" x14ac:dyDescent="0.2">
      <c r="A31" s="53"/>
      <c r="B31" s="572"/>
      <c r="C31" s="316"/>
      <c r="D31" s="317"/>
      <c r="E31" s="317"/>
      <c r="F31" s="317"/>
      <c r="G31" s="317"/>
      <c r="H31" s="317"/>
      <c r="I31" s="317"/>
      <c r="J31" s="317"/>
      <c r="K31" s="317"/>
      <c r="L31" s="317"/>
      <c r="M31" s="317"/>
      <c r="N31" s="576"/>
      <c r="O31" s="574"/>
      <c r="P31" s="574"/>
      <c r="Q31" s="574"/>
      <c r="R31" s="574"/>
      <c r="S31" s="574"/>
      <c r="T31" s="574"/>
      <c r="U31" s="574"/>
      <c r="V31" s="574"/>
      <c r="W31" s="574"/>
      <c r="X31" s="574"/>
      <c r="Y31" s="574"/>
      <c r="Z31" s="574"/>
      <c r="AA31" s="574"/>
      <c r="AB31" s="574"/>
      <c r="AC31" s="578"/>
      <c r="AD31" s="53"/>
      <c r="AE31" s="601"/>
      <c r="AF31" s="602"/>
      <c r="AG31" s="602"/>
      <c r="AH31" s="603"/>
    </row>
    <row r="32" spans="1:34" s="55" customFormat="1" ht="12.75" x14ac:dyDescent="0.2">
      <c r="A32" s="53"/>
      <c r="B32" s="572"/>
      <c r="C32" s="316"/>
      <c r="D32" s="317"/>
      <c r="E32" s="317"/>
      <c r="F32" s="317"/>
      <c r="G32" s="317"/>
      <c r="H32" s="317"/>
      <c r="I32" s="317"/>
      <c r="J32" s="317"/>
      <c r="K32" s="317"/>
      <c r="L32" s="317"/>
      <c r="M32" s="317"/>
      <c r="N32" s="576"/>
      <c r="O32" s="574"/>
      <c r="P32" s="574"/>
      <c r="Q32" s="574"/>
      <c r="R32" s="574"/>
      <c r="S32" s="574"/>
      <c r="T32" s="574"/>
      <c r="U32" s="574"/>
      <c r="V32" s="574"/>
      <c r="W32" s="574"/>
      <c r="X32" s="574"/>
      <c r="Y32" s="574"/>
      <c r="Z32" s="574"/>
      <c r="AA32" s="574"/>
      <c r="AB32" s="574"/>
      <c r="AC32" s="578"/>
      <c r="AD32" s="53"/>
      <c r="AE32" s="601"/>
      <c r="AF32" s="602"/>
      <c r="AG32" s="602"/>
      <c r="AH32" s="603"/>
    </row>
    <row r="33" spans="1:34" s="55" customFormat="1" ht="12.75" x14ac:dyDescent="0.2">
      <c r="A33" s="53"/>
      <c r="B33" s="573"/>
      <c r="C33" s="338"/>
      <c r="D33" s="339"/>
      <c r="E33" s="339"/>
      <c r="F33" s="339"/>
      <c r="G33" s="339"/>
      <c r="H33" s="339"/>
      <c r="I33" s="339"/>
      <c r="J33" s="339"/>
      <c r="K33" s="339"/>
      <c r="L33" s="339"/>
      <c r="M33" s="339"/>
      <c r="N33" s="577"/>
      <c r="O33" s="574"/>
      <c r="P33" s="574"/>
      <c r="Q33" s="574"/>
      <c r="R33" s="574"/>
      <c r="S33" s="574"/>
      <c r="T33" s="574"/>
      <c r="U33" s="574"/>
      <c r="V33" s="574"/>
      <c r="W33" s="574"/>
      <c r="X33" s="574"/>
      <c r="Y33" s="574"/>
      <c r="Z33" s="574"/>
      <c r="AA33" s="574"/>
      <c r="AB33" s="574"/>
      <c r="AC33" s="578"/>
      <c r="AD33" s="53"/>
      <c r="AE33" s="604"/>
      <c r="AF33" s="605"/>
      <c r="AG33" s="605"/>
      <c r="AH33" s="606"/>
    </row>
    <row r="34" spans="1:34" s="55" customFormat="1" ht="25.5" customHeight="1" x14ac:dyDescent="0.2">
      <c r="A34" s="53"/>
      <c r="B34" s="80">
        <v>1.3</v>
      </c>
      <c r="C34" s="583" t="s">
        <v>689</v>
      </c>
      <c r="D34" s="584"/>
      <c r="E34" s="584"/>
      <c r="F34" s="584"/>
      <c r="G34" s="584"/>
      <c r="H34" s="584"/>
      <c r="I34" s="584"/>
      <c r="J34" s="584"/>
      <c r="K34" s="584"/>
      <c r="L34" s="584"/>
      <c r="M34" s="584"/>
      <c r="N34" s="585"/>
      <c r="O34" s="68"/>
      <c r="P34" s="68"/>
      <c r="Q34" s="68"/>
      <c r="R34" s="68"/>
      <c r="S34" s="68"/>
      <c r="T34" s="68"/>
      <c r="U34" s="68"/>
      <c r="V34" s="68"/>
      <c r="W34" s="68"/>
      <c r="X34" s="68"/>
      <c r="Y34" s="68"/>
      <c r="Z34" s="68"/>
      <c r="AA34" s="68"/>
      <c r="AB34" s="68"/>
      <c r="AC34" s="69"/>
      <c r="AD34" s="53"/>
      <c r="AE34" s="77">
        <f>COUNTIFS(O28:AC28,"1",O34:AC34,"1")</f>
        <v>0</v>
      </c>
      <c r="AF34" s="78">
        <f>COUNTIFS(O28:AC28,"1",O34:AC34,"0")</f>
        <v>0</v>
      </c>
      <c r="AG34" s="78">
        <f>SUM(AE34+AF34)</f>
        <v>0</v>
      </c>
      <c r="AH34" s="79" t="str">
        <f>IF(AG34=0, "", SUM(AE34/AG34))</f>
        <v/>
      </c>
    </row>
    <row r="35" spans="1:34" s="55" customFormat="1" ht="25.5" customHeight="1" thickBot="1" x14ac:dyDescent="0.25">
      <c r="A35" s="53"/>
      <c r="B35" s="81">
        <v>1.4</v>
      </c>
      <c r="C35" s="580" t="s">
        <v>148</v>
      </c>
      <c r="D35" s="581"/>
      <c r="E35" s="581"/>
      <c r="F35" s="581"/>
      <c r="G35" s="581"/>
      <c r="H35" s="581"/>
      <c r="I35" s="581"/>
      <c r="J35" s="581"/>
      <c r="K35" s="581"/>
      <c r="L35" s="581"/>
      <c r="M35" s="581"/>
      <c r="N35" s="582"/>
      <c r="O35" s="82"/>
      <c r="P35" s="82"/>
      <c r="Q35" s="82"/>
      <c r="R35" s="82"/>
      <c r="S35" s="82"/>
      <c r="T35" s="82"/>
      <c r="U35" s="82"/>
      <c r="V35" s="82"/>
      <c r="W35" s="82"/>
      <c r="X35" s="82"/>
      <c r="Y35" s="82"/>
      <c r="Z35" s="82"/>
      <c r="AA35" s="82"/>
      <c r="AB35" s="82"/>
      <c r="AC35" s="83"/>
      <c r="AD35" s="53"/>
      <c r="AE35" s="84">
        <f>COUNTIFS(O28:AC28,"1",O29:AC29,"1",O35:AC35,"1")</f>
        <v>0</v>
      </c>
      <c r="AF35" s="85">
        <f>COUNTIFS(O28:AC28,"1",O29:AC29,"1",O35:AC35,"0")</f>
        <v>0</v>
      </c>
      <c r="AG35" s="85">
        <f t="shared" ref="AG35" si="0">SUM(AE35+AF35)</f>
        <v>0</v>
      </c>
      <c r="AH35" s="86" t="str">
        <f t="shared" ref="AH35:AH36" si="1">IF(AG35=0, "", SUM(AE35/AG35))</f>
        <v/>
      </c>
    </row>
    <row r="36" spans="1:34" s="55" customFormat="1" ht="25.5" customHeight="1" x14ac:dyDescent="0.2">
      <c r="A36" s="53"/>
      <c r="B36" s="87">
        <v>2</v>
      </c>
      <c r="C36" s="637" t="s">
        <v>690</v>
      </c>
      <c r="D36" s="638"/>
      <c r="E36" s="638"/>
      <c r="F36" s="638"/>
      <c r="G36" s="638"/>
      <c r="H36" s="638"/>
      <c r="I36" s="638"/>
      <c r="J36" s="638"/>
      <c r="K36" s="638"/>
      <c r="L36" s="638"/>
      <c r="M36" s="638"/>
      <c r="N36" s="639"/>
      <c r="O36" s="64"/>
      <c r="P36" s="64"/>
      <c r="Q36" s="64"/>
      <c r="R36" s="64"/>
      <c r="S36" s="64"/>
      <c r="T36" s="64"/>
      <c r="U36" s="64"/>
      <c r="V36" s="64"/>
      <c r="W36" s="64"/>
      <c r="X36" s="64"/>
      <c r="Y36" s="64"/>
      <c r="Z36" s="64"/>
      <c r="AA36" s="64"/>
      <c r="AB36" s="64"/>
      <c r="AC36" s="65"/>
      <c r="AD36" s="53"/>
      <c r="AE36" s="88">
        <f>COUNTIF(O36:AC36,"1")</f>
        <v>0</v>
      </c>
      <c r="AF36" s="89">
        <f>COUNTIF(O36:AC36,"0")</f>
        <v>0</v>
      </c>
      <c r="AG36" s="89">
        <f>COUNT(O36:AC36)</f>
        <v>0</v>
      </c>
      <c r="AH36" s="90" t="str">
        <f t="shared" si="1"/>
        <v/>
      </c>
    </row>
    <row r="37" spans="1:34" s="55" customFormat="1" ht="12.75" x14ac:dyDescent="0.2">
      <c r="A37" s="53"/>
      <c r="B37" s="633">
        <v>2.1</v>
      </c>
      <c r="C37" s="640" t="s">
        <v>149</v>
      </c>
      <c r="D37" s="640"/>
      <c r="E37" s="640"/>
      <c r="F37" s="640"/>
      <c r="G37" s="640"/>
      <c r="H37" s="640"/>
      <c r="I37" s="640"/>
      <c r="J37" s="640"/>
      <c r="K37" s="640"/>
      <c r="L37" s="640"/>
      <c r="M37" s="640"/>
      <c r="N37" s="641"/>
      <c r="O37" s="91"/>
      <c r="P37" s="92"/>
      <c r="Q37" s="92"/>
      <c r="R37" s="92"/>
      <c r="S37" s="92"/>
      <c r="T37" s="92"/>
      <c r="U37" s="92"/>
      <c r="V37" s="92"/>
      <c r="W37" s="92"/>
      <c r="X37" s="92"/>
      <c r="Y37" s="92"/>
      <c r="Z37" s="92"/>
      <c r="AA37" s="92"/>
      <c r="AB37" s="92"/>
      <c r="AC37" s="93"/>
      <c r="AD37" s="53"/>
      <c r="AE37" s="592"/>
      <c r="AF37" s="593"/>
      <c r="AG37" s="593"/>
      <c r="AH37" s="594"/>
    </row>
    <row r="38" spans="1:34" s="55" customFormat="1" ht="25.5" customHeight="1" x14ac:dyDescent="0.2">
      <c r="A38" s="53"/>
      <c r="B38" s="633"/>
      <c r="C38" s="642" t="s">
        <v>152</v>
      </c>
      <c r="D38" s="642"/>
      <c r="E38" s="642"/>
      <c r="F38" s="642"/>
      <c r="G38" s="642"/>
      <c r="H38" s="642"/>
      <c r="I38" s="642"/>
      <c r="J38" s="642"/>
      <c r="K38" s="642"/>
      <c r="L38" s="642"/>
      <c r="M38" s="642"/>
      <c r="N38" s="643"/>
      <c r="O38" s="68"/>
      <c r="P38" s="68"/>
      <c r="Q38" s="68"/>
      <c r="R38" s="68"/>
      <c r="S38" s="68"/>
      <c r="T38" s="68"/>
      <c r="U38" s="68"/>
      <c r="V38" s="68"/>
      <c r="W38" s="68"/>
      <c r="X38" s="68"/>
      <c r="Y38" s="68"/>
      <c r="Z38" s="68"/>
      <c r="AA38" s="68"/>
      <c r="AB38" s="68"/>
      <c r="AC38" s="69"/>
      <c r="AD38" s="53"/>
      <c r="AE38" s="94">
        <f>COUNTIFS(O36:AC36,"1",O38:AC38,"1")</f>
        <v>0</v>
      </c>
      <c r="AF38" s="95">
        <f>COUNTIFS(O36:AC36,"1",O38:AC38,"0")</f>
        <v>0</v>
      </c>
      <c r="AG38" s="95">
        <f t="shared" ref="AG38" si="2">SUM(AE38+AF38)</f>
        <v>0</v>
      </c>
      <c r="AH38" s="96" t="str">
        <f>IF(AG38=0, "", SUM(AE38/AG38))</f>
        <v/>
      </c>
    </row>
    <row r="39" spans="1:34" s="55" customFormat="1" ht="12.75" x14ac:dyDescent="0.2">
      <c r="A39" s="53"/>
      <c r="B39" s="633"/>
      <c r="C39" s="642" t="s">
        <v>153</v>
      </c>
      <c r="D39" s="642"/>
      <c r="E39" s="642"/>
      <c r="F39" s="642"/>
      <c r="G39" s="642"/>
      <c r="H39" s="642"/>
      <c r="I39" s="642"/>
      <c r="J39" s="642"/>
      <c r="K39" s="642"/>
      <c r="L39" s="642"/>
      <c r="M39" s="642"/>
      <c r="N39" s="643"/>
      <c r="O39" s="68"/>
      <c r="P39" s="68"/>
      <c r="Q39" s="68"/>
      <c r="R39" s="68"/>
      <c r="S39" s="68"/>
      <c r="T39" s="68"/>
      <c r="U39" s="68"/>
      <c r="V39" s="68"/>
      <c r="W39" s="68"/>
      <c r="X39" s="68"/>
      <c r="Y39" s="68"/>
      <c r="Z39" s="68"/>
      <c r="AA39" s="68"/>
      <c r="AB39" s="68"/>
      <c r="AC39" s="69"/>
      <c r="AD39" s="53"/>
      <c r="AE39" s="94">
        <f>COUNTIFS(O36:AC36,"1",O39:AC39,"1")</f>
        <v>0</v>
      </c>
      <c r="AF39" s="95">
        <f>COUNTIFS(O36:AC36,"1",O39:AC39,"0")</f>
        <v>0</v>
      </c>
      <c r="AG39" s="95">
        <f t="shared" ref="AG39:AG41" si="3">SUM(AE39+AF39)</f>
        <v>0</v>
      </c>
      <c r="AH39" s="96" t="str">
        <f>IF(AG39=0, "", SUM(AE39/AG39))</f>
        <v/>
      </c>
    </row>
    <row r="40" spans="1:34" s="55" customFormat="1" ht="25.5" customHeight="1" x14ac:dyDescent="0.2">
      <c r="A40" s="53"/>
      <c r="B40" s="633"/>
      <c r="C40" s="642" t="s">
        <v>151</v>
      </c>
      <c r="D40" s="642"/>
      <c r="E40" s="642"/>
      <c r="F40" s="642"/>
      <c r="G40" s="642"/>
      <c r="H40" s="642"/>
      <c r="I40" s="642"/>
      <c r="J40" s="642"/>
      <c r="K40" s="642"/>
      <c r="L40" s="642"/>
      <c r="M40" s="642"/>
      <c r="N40" s="643"/>
      <c r="O40" s="68"/>
      <c r="P40" s="68"/>
      <c r="Q40" s="68"/>
      <c r="R40" s="68"/>
      <c r="S40" s="68"/>
      <c r="T40" s="68"/>
      <c r="U40" s="68"/>
      <c r="V40" s="68"/>
      <c r="W40" s="68"/>
      <c r="X40" s="68"/>
      <c r="Y40" s="68"/>
      <c r="Z40" s="68"/>
      <c r="AA40" s="68"/>
      <c r="AB40" s="68"/>
      <c r="AC40" s="69"/>
      <c r="AD40" s="53"/>
      <c r="AE40" s="94">
        <f>COUNTIFS(O36:AC36,"1",O40:AC40,"1")</f>
        <v>0</v>
      </c>
      <c r="AF40" s="95">
        <f>COUNTIFS(O36:AC36,"1",O40:AC40,"0")</f>
        <v>0</v>
      </c>
      <c r="AG40" s="95">
        <f t="shared" si="3"/>
        <v>0</v>
      </c>
      <c r="AH40" s="96" t="str">
        <f>IF(AG40=0, "", SUM(AE40/AG40))</f>
        <v/>
      </c>
    </row>
    <row r="41" spans="1:34" s="55" customFormat="1" ht="13.5" thickBot="1" x14ac:dyDescent="0.25">
      <c r="A41" s="53"/>
      <c r="B41" s="634"/>
      <c r="C41" s="635" t="s">
        <v>154</v>
      </c>
      <c r="D41" s="635"/>
      <c r="E41" s="635"/>
      <c r="F41" s="635"/>
      <c r="G41" s="635"/>
      <c r="H41" s="635"/>
      <c r="I41" s="635"/>
      <c r="J41" s="635"/>
      <c r="K41" s="635"/>
      <c r="L41" s="635"/>
      <c r="M41" s="635"/>
      <c r="N41" s="636"/>
      <c r="O41" s="82"/>
      <c r="P41" s="82"/>
      <c r="Q41" s="82"/>
      <c r="R41" s="82"/>
      <c r="S41" s="82"/>
      <c r="T41" s="82"/>
      <c r="U41" s="82"/>
      <c r="V41" s="82"/>
      <c r="W41" s="82"/>
      <c r="X41" s="82"/>
      <c r="Y41" s="82"/>
      <c r="Z41" s="82"/>
      <c r="AA41" s="82"/>
      <c r="AB41" s="82"/>
      <c r="AC41" s="83"/>
      <c r="AD41" s="53"/>
      <c r="AE41" s="97">
        <f>COUNTIFS(O36:AC36,"1",O41:AC41,"1")</f>
        <v>0</v>
      </c>
      <c r="AF41" s="98">
        <f>COUNTIFS(O36:AC36,"1",O41:AC41,"0")</f>
        <v>0</v>
      </c>
      <c r="AG41" s="98">
        <f t="shared" si="3"/>
        <v>0</v>
      </c>
      <c r="AH41" s="99" t="str">
        <f>IF(AG41=0, "", SUM(AE41/AG41))</f>
        <v/>
      </c>
    </row>
    <row r="42" spans="1:34" s="55" customFormat="1" ht="12.75" x14ac:dyDescent="0.2">
      <c r="A42" s="53"/>
      <c r="B42" s="116">
        <v>3</v>
      </c>
      <c r="C42" s="558" t="s">
        <v>706</v>
      </c>
      <c r="D42" s="559"/>
      <c r="E42" s="559"/>
      <c r="F42" s="559"/>
      <c r="G42" s="559"/>
      <c r="H42" s="559"/>
      <c r="I42" s="559"/>
      <c r="J42" s="559"/>
      <c r="K42" s="559"/>
      <c r="L42" s="559"/>
      <c r="M42" s="559"/>
      <c r="N42" s="560"/>
      <c r="O42" s="64"/>
      <c r="P42" s="64"/>
      <c r="Q42" s="64"/>
      <c r="R42" s="64"/>
      <c r="S42" s="64"/>
      <c r="T42" s="64"/>
      <c r="U42" s="64"/>
      <c r="V42" s="64"/>
      <c r="W42" s="64"/>
      <c r="X42" s="64"/>
      <c r="Y42" s="64"/>
      <c r="Z42" s="64"/>
      <c r="AA42" s="64"/>
      <c r="AB42" s="64"/>
      <c r="AC42" s="65"/>
      <c r="AD42" s="53"/>
      <c r="AE42" s="73">
        <f>COUNTIF(O42:AC42,"1")</f>
        <v>0</v>
      </c>
      <c r="AF42" s="74">
        <f>COUNTIF(O42:AC42,"0")</f>
        <v>0</v>
      </c>
      <c r="AG42" s="74">
        <f>COUNT(O42:AC42)</f>
        <v>0</v>
      </c>
      <c r="AH42" s="75" t="str">
        <f>IF(AG42=0, "", SUM(AE42/AG42))</f>
        <v/>
      </c>
    </row>
    <row r="43" spans="1:34" s="55" customFormat="1" ht="12.75" x14ac:dyDescent="0.2">
      <c r="A43" s="53"/>
      <c r="B43" s="608">
        <v>3.1</v>
      </c>
      <c r="C43" s="561" t="s">
        <v>52</v>
      </c>
      <c r="D43" s="562"/>
      <c r="E43" s="562"/>
      <c r="F43" s="562"/>
      <c r="G43" s="562"/>
      <c r="H43" s="562"/>
      <c r="I43" s="562"/>
      <c r="J43" s="562"/>
      <c r="K43" s="562"/>
      <c r="L43" s="562"/>
      <c r="M43" s="562"/>
      <c r="N43" s="563"/>
      <c r="O43" s="91"/>
      <c r="P43" s="92"/>
      <c r="Q43" s="92"/>
      <c r="R43" s="92"/>
      <c r="S43" s="92"/>
      <c r="T43" s="92"/>
      <c r="U43" s="92"/>
      <c r="V43" s="92"/>
      <c r="W43" s="92"/>
      <c r="X43" s="92"/>
      <c r="Y43" s="92"/>
      <c r="Z43" s="92"/>
      <c r="AA43" s="92"/>
      <c r="AB43" s="92"/>
      <c r="AC43" s="93"/>
      <c r="AD43" s="53"/>
      <c r="AE43" s="592"/>
      <c r="AF43" s="593"/>
      <c r="AG43" s="593"/>
      <c r="AH43" s="594"/>
    </row>
    <row r="44" spans="1:34" s="55" customFormat="1" ht="25.5" customHeight="1" x14ac:dyDescent="0.2">
      <c r="A44" s="53"/>
      <c r="B44" s="608"/>
      <c r="C44" s="423" t="s">
        <v>733</v>
      </c>
      <c r="D44" s="564"/>
      <c r="E44" s="564"/>
      <c r="F44" s="564"/>
      <c r="G44" s="564"/>
      <c r="H44" s="564"/>
      <c r="I44" s="564"/>
      <c r="J44" s="564"/>
      <c r="K44" s="564"/>
      <c r="L44" s="564"/>
      <c r="M44" s="564"/>
      <c r="N44" s="565"/>
      <c r="O44" s="68"/>
      <c r="P44" s="68"/>
      <c r="Q44" s="68"/>
      <c r="R44" s="68"/>
      <c r="S44" s="68"/>
      <c r="T44" s="68"/>
      <c r="U44" s="68"/>
      <c r="V44" s="68"/>
      <c r="W44" s="68"/>
      <c r="X44" s="68"/>
      <c r="Y44" s="68"/>
      <c r="Z44" s="68"/>
      <c r="AA44" s="68"/>
      <c r="AB44" s="68"/>
      <c r="AC44" s="69"/>
      <c r="AD44" s="53"/>
      <c r="AE44" s="117">
        <f>COUNTIFS(O42:AC42,"1",O44:AC44,"1")</f>
        <v>0</v>
      </c>
      <c r="AF44" s="118">
        <f>COUNTIFS(O42:AC42,"1",O44:AC44,"0")</f>
        <v>0</v>
      </c>
      <c r="AG44" s="118">
        <f t="shared" ref="AG44:AG45" si="4">SUM(AE44+AF44)</f>
        <v>0</v>
      </c>
      <c r="AH44" s="119" t="str">
        <f>IF(AG44=0, "", SUM(AE44/AG44))</f>
        <v/>
      </c>
    </row>
    <row r="45" spans="1:34" s="55" customFormat="1" ht="25.5" customHeight="1" x14ac:dyDescent="0.2">
      <c r="A45" s="53"/>
      <c r="B45" s="608"/>
      <c r="C45" s="335" t="s">
        <v>876</v>
      </c>
      <c r="D45" s="587"/>
      <c r="E45" s="587"/>
      <c r="F45" s="587"/>
      <c r="G45" s="587"/>
      <c r="H45" s="587"/>
      <c r="I45" s="587"/>
      <c r="J45" s="587"/>
      <c r="K45" s="587"/>
      <c r="L45" s="587"/>
      <c r="M45" s="587"/>
      <c r="N45" s="588"/>
      <c r="O45" s="68"/>
      <c r="P45" s="68"/>
      <c r="Q45" s="68"/>
      <c r="R45" s="68"/>
      <c r="S45" s="68"/>
      <c r="T45" s="68"/>
      <c r="U45" s="68"/>
      <c r="V45" s="68"/>
      <c r="W45" s="68"/>
      <c r="X45" s="68"/>
      <c r="Y45" s="68"/>
      <c r="Z45" s="68"/>
      <c r="AA45" s="68"/>
      <c r="AB45" s="68"/>
      <c r="AC45" s="69"/>
      <c r="AD45" s="53"/>
      <c r="AE45" s="117">
        <f>COUNTIFS(O42:AC42,"1",O45:AC45,"1")</f>
        <v>0</v>
      </c>
      <c r="AF45" s="118">
        <f>COUNTIFS(O42:AC42,"1",O45:AC45,"0")</f>
        <v>0</v>
      </c>
      <c r="AG45" s="118">
        <f t="shared" si="4"/>
        <v>0</v>
      </c>
      <c r="AH45" s="119" t="str">
        <f>IF(AG45=0, "", SUM(AE45/AG45))</f>
        <v/>
      </c>
    </row>
    <row r="46" spans="1:34" s="55" customFormat="1" ht="25.5" customHeight="1" x14ac:dyDescent="0.2">
      <c r="A46" s="53"/>
      <c r="B46" s="608">
        <v>3.2</v>
      </c>
      <c r="C46" s="611" t="s">
        <v>792</v>
      </c>
      <c r="D46" s="612"/>
      <c r="E46" s="612"/>
      <c r="F46" s="612"/>
      <c r="G46" s="612"/>
      <c r="H46" s="612"/>
      <c r="I46" s="612"/>
      <c r="J46" s="612"/>
      <c r="K46" s="612"/>
      <c r="L46" s="612"/>
      <c r="M46" s="612"/>
      <c r="N46" s="613"/>
      <c r="O46" s="574"/>
      <c r="P46" s="610"/>
      <c r="Q46" s="574"/>
      <c r="R46" s="574"/>
      <c r="S46" s="574"/>
      <c r="T46" s="574"/>
      <c r="U46" s="574"/>
      <c r="V46" s="574"/>
      <c r="W46" s="574"/>
      <c r="X46" s="574"/>
      <c r="Y46" s="574"/>
      <c r="Z46" s="574"/>
      <c r="AA46" s="574"/>
      <c r="AB46" s="574"/>
      <c r="AC46" s="578"/>
      <c r="AD46" s="53"/>
      <c r="AE46" s="592"/>
      <c r="AF46" s="593"/>
      <c r="AG46" s="593"/>
      <c r="AH46" s="594"/>
    </row>
    <row r="47" spans="1:34" s="55" customFormat="1" ht="12.75" x14ac:dyDescent="0.2">
      <c r="A47" s="53"/>
      <c r="B47" s="608"/>
      <c r="C47" s="614"/>
      <c r="D47" s="615"/>
      <c r="E47" s="615"/>
      <c r="F47" s="615"/>
      <c r="G47" s="615"/>
      <c r="H47" s="615"/>
      <c r="I47" s="615"/>
      <c r="J47" s="615"/>
      <c r="K47" s="615"/>
      <c r="L47" s="615"/>
      <c r="M47" s="615"/>
      <c r="N47" s="616"/>
      <c r="O47" s="574"/>
      <c r="P47" s="574"/>
      <c r="Q47" s="574"/>
      <c r="R47" s="574"/>
      <c r="S47" s="574"/>
      <c r="T47" s="574"/>
      <c r="U47" s="574"/>
      <c r="V47" s="574"/>
      <c r="W47" s="574"/>
      <c r="X47" s="574"/>
      <c r="Y47" s="574"/>
      <c r="Z47" s="574"/>
      <c r="AA47" s="574"/>
      <c r="AB47" s="574"/>
      <c r="AC47" s="578"/>
      <c r="AD47" s="53"/>
      <c r="AE47" s="592"/>
      <c r="AF47" s="593"/>
      <c r="AG47" s="593"/>
      <c r="AH47" s="594"/>
    </row>
    <row r="48" spans="1:34" s="55" customFormat="1" ht="12.75" x14ac:dyDescent="0.2">
      <c r="A48" s="53"/>
      <c r="B48" s="608"/>
      <c r="C48" s="614"/>
      <c r="D48" s="615"/>
      <c r="E48" s="615"/>
      <c r="F48" s="615"/>
      <c r="G48" s="615"/>
      <c r="H48" s="615"/>
      <c r="I48" s="615"/>
      <c r="J48" s="615"/>
      <c r="K48" s="615"/>
      <c r="L48" s="615"/>
      <c r="M48" s="615"/>
      <c r="N48" s="616"/>
      <c r="O48" s="574"/>
      <c r="P48" s="574"/>
      <c r="Q48" s="574"/>
      <c r="R48" s="574"/>
      <c r="S48" s="574"/>
      <c r="T48" s="574"/>
      <c r="U48" s="574"/>
      <c r="V48" s="574"/>
      <c r="W48" s="574"/>
      <c r="X48" s="574"/>
      <c r="Y48" s="574"/>
      <c r="Z48" s="574"/>
      <c r="AA48" s="574"/>
      <c r="AB48" s="574"/>
      <c r="AC48" s="578"/>
      <c r="AD48" s="53"/>
      <c r="AE48" s="592"/>
      <c r="AF48" s="593"/>
      <c r="AG48" s="593"/>
      <c r="AH48" s="594"/>
    </row>
    <row r="49" spans="1:34" s="55" customFormat="1" ht="13.5" thickBot="1" x14ac:dyDescent="0.25">
      <c r="A49" s="53"/>
      <c r="B49" s="609"/>
      <c r="C49" s="617"/>
      <c r="D49" s="618"/>
      <c r="E49" s="618"/>
      <c r="F49" s="618"/>
      <c r="G49" s="618"/>
      <c r="H49" s="618"/>
      <c r="I49" s="618"/>
      <c r="J49" s="618"/>
      <c r="K49" s="618"/>
      <c r="L49" s="618"/>
      <c r="M49" s="618"/>
      <c r="N49" s="619"/>
      <c r="O49" s="586"/>
      <c r="P49" s="586"/>
      <c r="Q49" s="586"/>
      <c r="R49" s="586"/>
      <c r="S49" s="586"/>
      <c r="T49" s="586"/>
      <c r="U49" s="586"/>
      <c r="V49" s="586"/>
      <c r="W49" s="586"/>
      <c r="X49" s="586"/>
      <c r="Y49" s="586"/>
      <c r="Z49" s="586"/>
      <c r="AA49" s="586"/>
      <c r="AB49" s="586"/>
      <c r="AC49" s="579"/>
      <c r="AD49" s="53"/>
      <c r="AE49" s="595"/>
      <c r="AF49" s="596"/>
      <c r="AG49" s="596"/>
      <c r="AH49" s="597"/>
    </row>
    <row r="50" spans="1:34" s="55" customFormat="1" ht="25.5" customHeight="1" thickBot="1" x14ac:dyDescent="0.25">
      <c r="A50" s="53"/>
      <c r="B50" s="120">
        <v>4</v>
      </c>
      <c r="C50" s="620" t="s">
        <v>150</v>
      </c>
      <c r="D50" s="621"/>
      <c r="E50" s="621"/>
      <c r="F50" s="621"/>
      <c r="G50" s="621"/>
      <c r="H50" s="621"/>
      <c r="I50" s="621"/>
      <c r="J50" s="621"/>
      <c r="K50" s="621"/>
      <c r="L50" s="621"/>
      <c r="M50" s="621"/>
      <c r="N50" s="622"/>
      <c r="O50" s="100"/>
      <c r="P50" s="100"/>
      <c r="Q50" s="100"/>
      <c r="R50" s="100"/>
      <c r="S50" s="100"/>
      <c r="T50" s="100"/>
      <c r="U50" s="100"/>
      <c r="V50" s="100"/>
      <c r="W50" s="100"/>
      <c r="X50" s="100"/>
      <c r="Y50" s="100"/>
      <c r="Z50" s="100"/>
      <c r="AA50" s="100"/>
      <c r="AB50" s="100"/>
      <c r="AC50" s="101"/>
      <c r="AD50" s="53"/>
      <c r="AE50" s="121">
        <f>COUNTIF(O50:AC50,"1")</f>
        <v>0</v>
      </c>
      <c r="AF50" s="122">
        <f>COUNTIF(O50:AC50,"0")</f>
        <v>0</v>
      </c>
      <c r="AG50" s="122">
        <f>COUNT(O50:AC50)</f>
        <v>0</v>
      </c>
      <c r="AH50" s="123" t="str">
        <f>IF(AG50=0, "", SUM(AE50/AG50))</f>
        <v/>
      </c>
    </row>
    <row r="51" spans="1:34" s="55" customFormat="1" ht="12.75" x14ac:dyDescent="0.2">
      <c r="A51" s="53"/>
      <c r="B51" s="53"/>
      <c r="C51" s="53"/>
      <c r="D51" s="53"/>
      <c r="E51" s="53"/>
      <c r="F51" s="53"/>
      <c r="G51" s="53"/>
      <c r="H51" s="53"/>
      <c r="I51" s="53"/>
      <c r="J51" s="53"/>
      <c r="K51" s="53"/>
      <c r="L51" s="53"/>
      <c r="M51" s="53"/>
      <c r="N51" s="53"/>
      <c r="O51" s="146"/>
      <c r="P51" s="146"/>
      <c r="Q51" s="146"/>
      <c r="R51" s="146"/>
      <c r="S51" s="146"/>
      <c r="T51" s="146"/>
      <c r="U51" s="146"/>
      <c r="V51" s="146"/>
      <c r="W51" s="146"/>
      <c r="X51" s="146"/>
      <c r="Y51" s="146"/>
      <c r="Z51" s="146"/>
      <c r="AA51" s="146"/>
      <c r="AB51" s="146"/>
      <c r="AC51" s="146"/>
      <c r="AD51" s="53"/>
      <c r="AE51" s="146"/>
      <c r="AF51" s="146"/>
      <c r="AG51" s="146"/>
      <c r="AH51" s="146"/>
    </row>
    <row r="52" spans="1:34" s="55" customFormat="1" ht="13.5" thickBot="1" x14ac:dyDescent="0.25">
      <c r="A52" s="53"/>
      <c r="B52" s="53"/>
      <c r="C52" s="53"/>
      <c r="D52" s="53"/>
      <c r="E52" s="53"/>
      <c r="F52" s="53"/>
      <c r="G52" s="53"/>
      <c r="H52" s="53"/>
      <c r="I52" s="53"/>
      <c r="J52" s="53"/>
      <c r="K52" s="53"/>
      <c r="L52" s="53"/>
      <c r="M52" s="53"/>
      <c r="N52" s="53"/>
      <c r="O52" s="146"/>
      <c r="P52" s="146"/>
      <c r="Q52" s="146"/>
      <c r="R52" s="146"/>
      <c r="S52" s="146"/>
      <c r="T52" s="146"/>
      <c r="U52" s="146"/>
      <c r="V52" s="146"/>
      <c r="W52" s="146"/>
      <c r="X52" s="146"/>
      <c r="Y52" s="146"/>
      <c r="Z52" s="146"/>
      <c r="AA52" s="146"/>
      <c r="AB52" s="146"/>
      <c r="AC52" s="146"/>
      <c r="AD52" s="53"/>
      <c r="AE52" s="146"/>
      <c r="AF52" s="146"/>
      <c r="AG52" s="146"/>
      <c r="AH52" s="146"/>
    </row>
    <row r="53" spans="1:34" s="55" customFormat="1" ht="27" customHeight="1" x14ac:dyDescent="0.2">
      <c r="A53" s="53"/>
      <c r="B53" s="554" t="s">
        <v>879</v>
      </c>
      <c r="C53" s="629"/>
      <c r="D53" s="629"/>
      <c r="E53" s="629"/>
      <c r="F53" s="629"/>
      <c r="G53" s="629"/>
      <c r="H53" s="629"/>
      <c r="I53" s="629"/>
      <c r="J53" s="629"/>
      <c r="K53" s="629"/>
      <c r="L53" s="629"/>
      <c r="M53" s="629"/>
      <c r="N53" s="630"/>
      <c r="O53" s="147"/>
      <c r="P53" s="146"/>
      <c r="Q53" s="146"/>
      <c r="R53" s="146"/>
      <c r="S53" s="146"/>
      <c r="T53" s="146"/>
      <c r="U53" s="146"/>
      <c r="V53" s="146"/>
      <c r="W53" s="146"/>
      <c r="X53" s="146"/>
      <c r="Y53" s="146"/>
      <c r="Z53" s="146"/>
      <c r="AA53" s="146"/>
      <c r="AB53" s="146"/>
      <c r="AC53" s="146"/>
      <c r="AD53" s="53"/>
      <c r="AE53" s="146"/>
      <c r="AF53" s="146"/>
      <c r="AG53" s="146"/>
      <c r="AH53" s="146"/>
    </row>
    <row r="54" spans="1:34" s="55" customFormat="1" ht="78" customHeight="1" thickBot="1" x14ac:dyDescent="0.25">
      <c r="A54" s="53"/>
      <c r="B54" s="544" t="s">
        <v>880</v>
      </c>
      <c r="C54" s="545"/>
      <c r="D54" s="545"/>
      <c r="E54" s="545"/>
      <c r="F54" s="545"/>
      <c r="G54" s="545"/>
      <c r="H54" s="545"/>
      <c r="I54" s="545"/>
      <c r="J54" s="545"/>
      <c r="K54" s="545"/>
      <c r="L54" s="545"/>
      <c r="M54" s="545"/>
      <c r="N54" s="546"/>
      <c r="O54" s="146"/>
      <c r="P54" s="146"/>
      <c r="Q54" s="146"/>
      <c r="R54" s="146"/>
      <c r="S54" s="146"/>
      <c r="T54" s="146"/>
      <c r="U54" s="146"/>
      <c r="V54" s="146"/>
      <c r="W54" s="146"/>
      <c r="X54" s="146"/>
      <c r="Y54" s="146"/>
      <c r="Z54" s="146"/>
      <c r="AA54" s="146"/>
      <c r="AB54" s="146"/>
      <c r="AC54" s="146"/>
      <c r="AD54" s="53"/>
      <c r="AE54" s="146"/>
      <c r="AF54" s="146"/>
      <c r="AG54" s="146"/>
      <c r="AH54" s="146"/>
    </row>
    <row r="55" spans="1:34" s="55" customFormat="1" ht="12.75" x14ac:dyDescent="0.2">
      <c r="A55" s="53"/>
      <c r="B55" s="53"/>
      <c r="C55" s="53"/>
      <c r="D55" s="53"/>
      <c r="E55" s="53"/>
      <c r="F55" s="53"/>
      <c r="G55" s="53"/>
      <c r="H55" s="53"/>
      <c r="I55" s="53"/>
      <c r="J55" s="53"/>
      <c r="K55" s="53"/>
      <c r="L55" s="53"/>
      <c r="M55" s="53"/>
      <c r="N55" s="53"/>
      <c r="O55" s="146"/>
      <c r="P55" s="146"/>
      <c r="Q55" s="146"/>
      <c r="R55" s="146"/>
      <c r="S55" s="146"/>
      <c r="T55" s="146"/>
      <c r="U55" s="146"/>
      <c r="V55" s="146"/>
      <c r="W55" s="146"/>
      <c r="X55" s="146"/>
      <c r="Y55" s="146"/>
      <c r="Z55" s="146"/>
      <c r="AA55" s="146"/>
      <c r="AB55" s="146"/>
      <c r="AC55" s="146"/>
      <c r="AD55" s="53"/>
      <c r="AE55" s="146"/>
      <c r="AF55" s="146"/>
      <c r="AG55" s="146"/>
      <c r="AH55" s="146"/>
    </row>
    <row r="56" spans="1:34" s="55" customFormat="1" ht="12.75" x14ac:dyDescent="0.2">
      <c r="A56" s="53"/>
      <c r="B56" s="53"/>
      <c r="C56" s="53"/>
      <c r="D56" s="53"/>
      <c r="E56" s="53"/>
      <c r="F56" s="53"/>
      <c r="G56" s="53"/>
      <c r="H56" s="53"/>
      <c r="I56" s="53"/>
      <c r="J56" s="53"/>
      <c r="K56" s="53"/>
      <c r="L56" s="53"/>
      <c r="M56" s="53"/>
      <c r="N56" s="53"/>
      <c r="O56" s="146"/>
      <c r="P56" s="146"/>
      <c r="Q56" s="146"/>
      <c r="R56" s="146"/>
      <c r="S56" s="146"/>
      <c r="T56" s="146"/>
      <c r="U56" s="146"/>
      <c r="V56" s="146"/>
      <c r="W56" s="146"/>
      <c r="X56" s="146"/>
      <c r="Y56" s="146"/>
      <c r="Z56" s="146"/>
      <c r="AA56" s="146"/>
      <c r="AB56" s="146"/>
      <c r="AC56" s="146"/>
      <c r="AD56" s="53"/>
      <c r="AE56" s="146"/>
      <c r="AF56" s="146"/>
      <c r="AG56" s="146"/>
      <c r="AH56" s="146"/>
    </row>
    <row r="57" spans="1:34" s="55" customFormat="1" ht="14.25" customHeight="1" x14ac:dyDescent="0.2">
      <c r="A57" s="53"/>
      <c r="B57" s="607" t="s">
        <v>372</v>
      </c>
      <c r="C57" s="607"/>
      <c r="D57" s="607"/>
      <c r="E57" s="607"/>
      <c r="F57" s="607"/>
      <c r="G57" s="607"/>
      <c r="H57" s="607"/>
      <c r="I57" s="607"/>
      <c r="J57" s="607"/>
      <c r="K57" s="607"/>
      <c r="L57" s="607"/>
      <c r="M57" s="607"/>
      <c r="N57" s="607"/>
      <c r="O57" s="607"/>
      <c r="P57" s="146"/>
      <c r="Q57" s="146"/>
      <c r="R57" s="146"/>
      <c r="S57" s="146"/>
      <c r="T57" s="146"/>
      <c r="U57" s="146"/>
      <c r="V57" s="146"/>
      <c r="W57" s="146"/>
      <c r="X57" s="146"/>
      <c r="Y57" s="146"/>
      <c r="Z57" s="146"/>
      <c r="AA57" s="146"/>
      <c r="AB57" s="146"/>
      <c r="AC57" s="146"/>
      <c r="AD57" s="53"/>
      <c r="AE57" s="146"/>
      <c r="AF57" s="146"/>
      <c r="AG57" s="146"/>
      <c r="AH57" s="146"/>
    </row>
    <row r="58" spans="1:34" s="55" customFormat="1" ht="12.75" x14ac:dyDescent="0.2">
      <c r="A58" s="53"/>
      <c r="B58" s="53"/>
      <c r="C58" s="53"/>
      <c r="D58" s="53"/>
      <c r="E58" s="53"/>
      <c r="F58" s="53"/>
      <c r="G58" s="53"/>
      <c r="H58" s="53"/>
      <c r="I58" s="53"/>
      <c r="J58" s="53"/>
      <c r="K58" s="53"/>
      <c r="L58" s="53"/>
      <c r="M58" s="53"/>
      <c r="N58" s="53"/>
      <c r="O58" s="146"/>
      <c r="P58" s="146"/>
      <c r="Q58" s="146"/>
      <c r="R58" s="146"/>
      <c r="S58" s="146"/>
      <c r="T58" s="146"/>
      <c r="U58" s="146"/>
      <c r="V58" s="146"/>
      <c r="W58" s="146"/>
      <c r="X58" s="146"/>
      <c r="Y58" s="146"/>
      <c r="Z58" s="146"/>
      <c r="AA58" s="146"/>
      <c r="AB58" s="146"/>
      <c r="AC58" s="146"/>
      <c r="AD58" s="53"/>
      <c r="AE58" s="146"/>
      <c r="AF58" s="146"/>
      <c r="AG58" s="146"/>
      <c r="AH58" s="146"/>
    </row>
    <row r="59" spans="1:34" s="55" customFormat="1" ht="12.75" x14ac:dyDescent="0.2">
      <c r="A59" s="53"/>
      <c r="B59" s="53"/>
      <c r="C59" s="53"/>
      <c r="D59" s="53"/>
      <c r="E59" s="53"/>
      <c r="F59" s="53"/>
      <c r="G59" s="53"/>
      <c r="H59" s="53"/>
      <c r="I59" s="53"/>
      <c r="J59" s="53"/>
      <c r="K59" s="53"/>
      <c r="L59" s="53"/>
      <c r="M59" s="53"/>
      <c r="N59" s="53"/>
      <c r="O59" s="146"/>
      <c r="P59" s="146"/>
      <c r="Q59" s="146"/>
      <c r="R59" s="146"/>
      <c r="S59" s="146"/>
      <c r="T59" s="146"/>
      <c r="U59" s="146"/>
      <c r="V59" s="146"/>
      <c r="W59" s="146"/>
      <c r="X59" s="146"/>
      <c r="Y59" s="146"/>
      <c r="Z59" s="146"/>
      <c r="AA59" s="146"/>
      <c r="AB59" s="146"/>
      <c r="AC59" s="146"/>
      <c r="AD59" s="53"/>
      <c r="AE59" s="146"/>
      <c r="AF59" s="146"/>
      <c r="AG59" s="146"/>
      <c r="AH59" s="146"/>
    </row>
    <row r="60" spans="1:34" s="55" customFormat="1" ht="12.75" x14ac:dyDescent="0.2">
      <c r="A60" s="53"/>
      <c r="B60" s="53"/>
      <c r="C60" s="53"/>
      <c r="D60" s="53"/>
      <c r="E60" s="53"/>
      <c r="F60" s="53"/>
      <c r="G60" s="53"/>
      <c r="H60" s="53"/>
      <c r="I60" s="53"/>
      <c r="J60" s="53"/>
      <c r="K60" s="53"/>
      <c r="L60" s="53"/>
      <c r="M60" s="53"/>
      <c r="N60" s="53"/>
      <c r="O60" s="146"/>
      <c r="P60" s="146"/>
      <c r="Q60" s="146"/>
      <c r="R60" s="146"/>
      <c r="S60" s="146"/>
      <c r="T60" s="146"/>
      <c r="U60" s="146"/>
      <c r="V60" s="146"/>
      <c r="W60" s="146"/>
      <c r="X60" s="146"/>
      <c r="Y60" s="146"/>
      <c r="Z60" s="146"/>
      <c r="AA60" s="146"/>
      <c r="AB60" s="146"/>
      <c r="AC60" s="146"/>
      <c r="AD60" s="53"/>
      <c r="AE60" s="146"/>
      <c r="AF60" s="146"/>
      <c r="AG60" s="146"/>
      <c r="AH60" s="146"/>
    </row>
    <row r="61" spans="1:34" s="55" customFormat="1" ht="12.75" x14ac:dyDescent="0.2">
      <c r="A61" s="53"/>
      <c r="B61" s="53"/>
      <c r="C61" s="53"/>
      <c r="D61" s="53"/>
      <c r="E61" s="53"/>
      <c r="F61" s="53"/>
      <c r="G61" s="53"/>
      <c r="H61" s="53"/>
      <c r="I61" s="53"/>
      <c r="J61" s="53"/>
      <c r="K61" s="53"/>
      <c r="L61" s="53"/>
      <c r="M61" s="53"/>
      <c r="N61" s="53"/>
      <c r="O61" s="146"/>
      <c r="P61" s="146"/>
      <c r="Q61" s="146"/>
      <c r="R61" s="146"/>
      <c r="S61" s="146"/>
      <c r="T61" s="146"/>
      <c r="U61" s="146"/>
      <c r="V61" s="146"/>
      <c r="W61" s="146"/>
      <c r="X61" s="146"/>
      <c r="Y61" s="146"/>
      <c r="Z61" s="146"/>
      <c r="AA61" s="146"/>
      <c r="AB61" s="146"/>
      <c r="AC61" s="146"/>
      <c r="AD61" s="53"/>
      <c r="AE61" s="146"/>
      <c r="AF61" s="146"/>
      <c r="AG61" s="146"/>
      <c r="AH61" s="146"/>
    </row>
    <row r="62" spans="1:34" s="55" customFormat="1" ht="119.25" customHeight="1" x14ac:dyDescent="0.2">
      <c r="A62" s="53"/>
      <c r="B62" s="556" t="s">
        <v>881</v>
      </c>
      <c r="C62" s="607"/>
      <c r="D62" s="607"/>
      <c r="E62" s="607"/>
      <c r="F62" s="607"/>
      <c r="G62" s="607"/>
      <c r="H62" s="607"/>
      <c r="I62" s="607"/>
      <c r="J62" s="607"/>
      <c r="K62" s="607"/>
      <c r="L62" s="607"/>
      <c r="M62" s="607"/>
      <c r="N62" s="607"/>
      <c r="O62" s="148"/>
      <c r="P62" s="146"/>
      <c r="Q62" s="146"/>
      <c r="R62" s="146"/>
      <c r="S62" s="146"/>
      <c r="T62" s="146"/>
      <c r="U62" s="146"/>
      <c r="V62" s="146"/>
      <c r="W62" s="146"/>
      <c r="X62" s="146"/>
      <c r="Y62" s="146"/>
      <c r="Z62" s="146"/>
      <c r="AA62" s="146"/>
      <c r="AB62" s="146"/>
      <c r="AC62" s="146"/>
      <c r="AD62" s="53"/>
      <c r="AE62" s="146"/>
      <c r="AF62" s="146"/>
      <c r="AG62" s="146"/>
      <c r="AH62" s="146"/>
    </row>
    <row r="63" spans="1:34" s="55" customFormat="1" ht="12.75" x14ac:dyDescent="0.2">
      <c r="O63" s="54"/>
      <c r="P63" s="54"/>
      <c r="Q63" s="54"/>
      <c r="R63" s="54"/>
      <c r="S63" s="54"/>
      <c r="T63" s="54"/>
      <c r="U63" s="54"/>
      <c r="V63" s="54"/>
      <c r="W63" s="54"/>
      <c r="X63" s="54"/>
      <c r="Y63" s="54"/>
      <c r="Z63" s="54"/>
      <c r="AA63" s="54"/>
      <c r="AB63" s="54"/>
      <c r="AC63" s="54"/>
      <c r="AE63" s="54"/>
      <c r="AF63" s="54"/>
      <c r="AG63" s="54"/>
      <c r="AH63" s="54"/>
    </row>
    <row r="64" spans="1:34" s="55" customFormat="1" ht="12.75" x14ac:dyDescent="0.2">
      <c r="O64" s="54"/>
      <c r="P64" s="54"/>
      <c r="Q64" s="54"/>
      <c r="R64" s="54"/>
      <c r="S64" s="54"/>
      <c r="T64" s="54"/>
      <c r="U64" s="54"/>
      <c r="V64" s="54"/>
      <c r="W64" s="54"/>
      <c r="X64" s="54"/>
      <c r="Y64" s="54"/>
      <c r="Z64" s="54"/>
      <c r="AA64" s="54"/>
      <c r="AB64" s="54"/>
      <c r="AC64" s="54"/>
      <c r="AE64" s="54"/>
      <c r="AF64" s="54"/>
      <c r="AG64" s="54"/>
      <c r="AH64" s="54"/>
    </row>
  </sheetData>
  <customSheetViews>
    <customSheetView guid="{E89D8DA9-7B8F-46C6-94F3-D82C2607F153}" scale="90" fitToPage="1" hiddenColumns="1" topLeftCell="A13">
      <selection activeCell="O31" sqref="O31"/>
      <pageMargins left="0.19685039370078741" right="0.19685039370078741" top="0.55118110236220474" bottom="0.55118110236220474" header="0.31496062992125984" footer="0.31496062992125984"/>
      <pageSetup paperSize="8" scale="47" fitToHeight="0" orientation="landscape" r:id="rId1"/>
      <headerFooter>
        <oddFooter>&amp;LNSQHS Edition 2 - Standard 1 - DRAFT June 2018
Page &amp;P of &amp;N&amp;CPrinted copies are uncontrolled&amp;R&amp;G</oddFooter>
      </headerFooter>
    </customSheetView>
  </customSheetViews>
  <mergeCells count="69">
    <mergeCell ref="B18:G18"/>
    <mergeCell ref="H18:K18"/>
    <mergeCell ref="L17:N17"/>
    <mergeCell ref="H17:K17"/>
    <mergeCell ref="B17:G17"/>
    <mergeCell ref="L18:N18"/>
    <mergeCell ref="B20:N20"/>
    <mergeCell ref="B21:N21"/>
    <mergeCell ref="B53:N53"/>
    <mergeCell ref="S30:S33"/>
    <mergeCell ref="R30:R33"/>
    <mergeCell ref="Q30:Q33"/>
    <mergeCell ref="P30:P33"/>
    <mergeCell ref="C23:N23"/>
    <mergeCell ref="B43:B45"/>
    <mergeCell ref="B37:B41"/>
    <mergeCell ref="C41:N41"/>
    <mergeCell ref="C36:N36"/>
    <mergeCell ref="C37:N37"/>
    <mergeCell ref="C38:N38"/>
    <mergeCell ref="C39:N39"/>
    <mergeCell ref="C40:N40"/>
    <mergeCell ref="U46:U49"/>
    <mergeCell ref="T46:T49"/>
    <mergeCell ref="AC30:AC33"/>
    <mergeCell ref="AB30:AB33"/>
    <mergeCell ref="AA30:AA33"/>
    <mergeCell ref="Z30:Z33"/>
    <mergeCell ref="Y30:Y33"/>
    <mergeCell ref="X30:X33"/>
    <mergeCell ref="W30:W33"/>
    <mergeCell ref="V30:V33"/>
    <mergeCell ref="U30:U33"/>
    <mergeCell ref="T30:T33"/>
    <mergeCell ref="B62:N62"/>
    <mergeCell ref="B57:O57"/>
    <mergeCell ref="B46:B49"/>
    <mergeCell ref="Q46:Q49"/>
    <mergeCell ref="P46:P49"/>
    <mergeCell ref="O46:O49"/>
    <mergeCell ref="C46:N49"/>
    <mergeCell ref="C50:N50"/>
    <mergeCell ref="B54:N54"/>
    <mergeCell ref="AE27:AH27"/>
    <mergeCell ref="AE46:AH49"/>
    <mergeCell ref="AE37:AH37"/>
    <mergeCell ref="AE43:AH43"/>
    <mergeCell ref="AE30:AH33"/>
    <mergeCell ref="B30:B33"/>
    <mergeCell ref="O30:O33"/>
    <mergeCell ref="C30:N33"/>
    <mergeCell ref="AC46:AC49"/>
    <mergeCell ref="C35:N35"/>
    <mergeCell ref="C34:N34"/>
    <mergeCell ref="S46:S49"/>
    <mergeCell ref="R46:R49"/>
    <mergeCell ref="C45:N45"/>
    <mergeCell ref="AB46:AB49"/>
    <mergeCell ref="AA46:AA49"/>
    <mergeCell ref="Z46:Z49"/>
    <mergeCell ref="Y46:Y49"/>
    <mergeCell ref="X46:X49"/>
    <mergeCell ref="W46:W49"/>
    <mergeCell ref="V46:V49"/>
    <mergeCell ref="C42:N42"/>
    <mergeCell ref="C43:N43"/>
    <mergeCell ref="C44:N44"/>
    <mergeCell ref="C28:N28"/>
    <mergeCell ref="C29:N29"/>
  </mergeCells>
  <conditionalFormatting sqref="O28:AC29 O34:AC36 O38:AC42 O44:AC45 O50:AC50">
    <cfRule type="containsText" dxfId="61" priority="61" operator="containsText" text="0">
      <formula>NOT(ISERROR(SEARCH("0",O28)))</formula>
    </cfRule>
    <cfRule type="containsText" dxfId="60" priority="62" operator="containsText" text="1">
      <formula>NOT(ISERROR(SEARCH("1",O28)))</formula>
    </cfRule>
  </conditionalFormatting>
  <conditionalFormatting sqref="O29:O35">
    <cfRule type="expression" dxfId="59" priority="60">
      <formula>UPPER($O$28)="0"</formula>
    </cfRule>
  </conditionalFormatting>
  <conditionalFormatting sqref="P29:P35">
    <cfRule type="expression" dxfId="58" priority="59">
      <formula>UPPER($P$28)="0"</formula>
    </cfRule>
  </conditionalFormatting>
  <conditionalFormatting sqref="Q29:Q35">
    <cfRule type="expression" dxfId="57" priority="58">
      <formula>UPPER($Q$28)="0"</formula>
    </cfRule>
  </conditionalFormatting>
  <conditionalFormatting sqref="R29:R35">
    <cfRule type="expression" dxfId="56" priority="57">
      <formula>UPPER($R$28)="0"</formula>
    </cfRule>
  </conditionalFormatting>
  <conditionalFormatting sqref="S29:S35">
    <cfRule type="expression" dxfId="55" priority="56">
      <formula>UPPER($S$28)="0"</formula>
    </cfRule>
  </conditionalFormatting>
  <conditionalFormatting sqref="T29:T35">
    <cfRule type="expression" dxfId="54" priority="55">
      <formula>UPPER($T$28)="0"</formula>
    </cfRule>
  </conditionalFormatting>
  <conditionalFormatting sqref="U29:U35">
    <cfRule type="expression" dxfId="53" priority="54">
      <formula>UPPER($U$28)="0"</formula>
    </cfRule>
  </conditionalFormatting>
  <conditionalFormatting sqref="V29:V35">
    <cfRule type="expression" dxfId="52" priority="53">
      <formula>UPPER($V$28)="0"</formula>
    </cfRule>
  </conditionalFormatting>
  <conditionalFormatting sqref="W29:W35">
    <cfRule type="expression" dxfId="51" priority="52">
      <formula>UPPER($W$28)="0"</formula>
    </cfRule>
  </conditionalFormatting>
  <conditionalFormatting sqref="X29:X35">
    <cfRule type="expression" dxfId="50" priority="51">
      <formula>UPPER($X$28)="0"</formula>
    </cfRule>
  </conditionalFormatting>
  <conditionalFormatting sqref="Y29:Y35">
    <cfRule type="expression" dxfId="49" priority="50">
      <formula>UPPER($Y$28)="0"</formula>
    </cfRule>
  </conditionalFormatting>
  <conditionalFormatting sqref="Z29:Z35">
    <cfRule type="expression" dxfId="48" priority="49">
      <formula>UPPER($Z$28)="0"</formula>
    </cfRule>
  </conditionalFormatting>
  <conditionalFormatting sqref="AA29:AA35">
    <cfRule type="expression" dxfId="47" priority="48">
      <formula>UPPER($AA$28)="0"</formula>
    </cfRule>
  </conditionalFormatting>
  <conditionalFormatting sqref="AB29:AB35">
    <cfRule type="expression" dxfId="46" priority="47">
      <formula>UPPER($AB$28)="0"</formula>
    </cfRule>
  </conditionalFormatting>
  <conditionalFormatting sqref="AC29:AC35">
    <cfRule type="expression" dxfId="45" priority="46">
      <formula>UPPER($AC$28)="0"</formula>
    </cfRule>
  </conditionalFormatting>
  <conditionalFormatting sqref="O38:O41">
    <cfRule type="expression" dxfId="44" priority="45">
      <formula>UPPER($O$36)="0"</formula>
    </cfRule>
  </conditionalFormatting>
  <conditionalFormatting sqref="P38:P41">
    <cfRule type="expression" dxfId="43" priority="44">
      <formula>UPPER($P$36)="0"</formula>
    </cfRule>
  </conditionalFormatting>
  <conditionalFormatting sqref="Q38:Q41">
    <cfRule type="expression" dxfId="42" priority="43">
      <formula>UPPER($Q$36)="0"</formula>
    </cfRule>
  </conditionalFormatting>
  <conditionalFormatting sqref="R38:R41">
    <cfRule type="expression" dxfId="41" priority="42">
      <formula>UPPER($R$36)="0"</formula>
    </cfRule>
  </conditionalFormatting>
  <conditionalFormatting sqref="S38:S41">
    <cfRule type="expression" dxfId="40" priority="41">
      <formula>UPPER($S$36)="0"</formula>
    </cfRule>
  </conditionalFormatting>
  <conditionalFormatting sqref="T38:T41">
    <cfRule type="expression" dxfId="39" priority="40">
      <formula>UPPER($T$36)="0"</formula>
    </cfRule>
  </conditionalFormatting>
  <conditionalFormatting sqref="U38:U41">
    <cfRule type="expression" dxfId="38" priority="39">
      <formula>UPPER($U$36)="0"</formula>
    </cfRule>
  </conditionalFormatting>
  <conditionalFormatting sqref="V38:V41">
    <cfRule type="expression" dxfId="37" priority="38">
      <formula>UPPER($V$36)="0"</formula>
    </cfRule>
  </conditionalFormatting>
  <conditionalFormatting sqref="W38:W41">
    <cfRule type="expression" dxfId="36" priority="37">
      <formula>UPPER($W$36)="0"</formula>
    </cfRule>
  </conditionalFormatting>
  <conditionalFormatting sqref="X38:X41">
    <cfRule type="expression" dxfId="35" priority="36">
      <formula>UPPER($X$36)="0"</formula>
    </cfRule>
  </conditionalFormatting>
  <conditionalFormatting sqref="Y38:Y41">
    <cfRule type="expression" dxfId="34" priority="35">
      <formula>UPPER($Y$36)="0"</formula>
    </cfRule>
  </conditionalFormatting>
  <conditionalFormatting sqref="Z38:Z41">
    <cfRule type="expression" dxfId="33" priority="34">
      <formula>UPPER($Z$36)="0"</formula>
    </cfRule>
  </conditionalFormatting>
  <conditionalFormatting sqref="AA38:AA41">
    <cfRule type="expression" dxfId="32" priority="33">
      <formula>UPPER($AA$36)="0"</formula>
    </cfRule>
  </conditionalFormatting>
  <conditionalFormatting sqref="AB38:AB41">
    <cfRule type="expression" dxfId="31" priority="32">
      <formula>UPPER($AB$36)="0"</formula>
    </cfRule>
  </conditionalFormatting>
  <conditionalFormatting sqref="AC38:AC41">
    <cfRule type="expression" dxfId="30" priority="31">
      <formula>UPPER($AC$36)="0"</formula>
    </cfRule>
  </conditionalFormatting>
  <conditionalFormatting sqref="O44:O49">
    <cfRule type="expression" dxfId="29" priority="30">
      <formula>UPPER($O$42)="0"</formula>
    </cfRule>
  </conditionalFormatting>
  <conditionalFormatting sqref="P44:P49">
    <cfRule type="expression" dxfId="28" priority="29">
      <formula>UPPER($P$42)="0"</formula>
    </cfRule>
  </conditionalFormatting>
  <conditionalFormatting sqref="Q44:Q49">
    <cfRule type="expression" dxfId="27" priority="28">
      <formula>UPPER($Q$42)="0"</formula>
    </cfRule>
  </conditionalFormatting>
  <conditionalFormatting sqref="R44:R49">
    <cfRule type="expression" dxfId="26" priority="27">
      <formula>UPPER($R$42)="0"</formula>
    </cfRule>
  </conditionalFormatting>
  <conditionalFormatting sqref="S44:S49">
    <cfRule type="expression" dxfId="25" priority="26">
      <formula>UPPER($S$42)="0"</formula>
    </cfRule>
  </conditionalFormatting>
  <conditionalFormatting sqref="T44:T49">
    <cfRule type="expression" dxfId="24" priority="25">
      <formula>UPPER($T$42)="0"</formula>
    </cfRule>
  </conditionalFormatting>
  <conditionalFormatting sqref="U44:U49">
    <cfRule type="expression" dxfId="23" priority="24">
      <formula>UPPER($U$42)="0"</formula>
    </cfRule>
  </conditionalFormatting>
  <conditionalFormatting sqref="V44:V49">
    <cfRule type="expression" dxfId="22" priority="23">
      <formula>UPPER($V$42)="0"</formula>
    </cfRule>
  </conditionalFormatting>
  <conditionalFormatting sqref="W44:W49">
    <cfRule type="expression" dxfId="21" priority="22">
      <formula>UPPER($W$42)="0"</formula>
    </cfRule>
  </conditionalFormatting>
  <conditionalFormatting sqref="X44:X49">
    <cfRule type="expression" dxfId="20" priority="21">
      <formula>UPPER($X$42)="0"</formula>
    </cfRule>
  </conditionalFormatting>
  <conditionalFormatting sqref="Y44:Y49">
    <cfRule type="expression" dxfId="19" priority="20">
      <formula>UPPER($Y$42)="0"</formula>
    </cfRule>
  </conditionalFormatting>
  <conditionalFormatting sqref="Z44:Z49">
    <cfRule type="expression" dxfId="18" priority="19">
      <formula>UPPER($Z$42)="0"</formula>
    </cfRule>
  </conditionalFormatting>
  <conditionalFormatting sqref="AA44:AA49">
    <cfRule type="expression" dxfId="17" priority="18">
      <formula>UPPER($AA$42)="0"</formula>
    </cfRule>
  </conditionalFormatting>
  <conditionalFormatting sqref="AB44:AB49">
    <cfRule type="expression" dxfId="16" priority="17">
      <formula>UPPER($AB$42)="0"</formula>
    </cfRule>
  </conditionalFormatting>
  <conditionalFormatting sqref="AC44:AC49">
    <cfRule type="expression" dxfId="15" priority="16">
      <formula>UPPER($AC$42)="0"</formula>
    </cfRule>
  </conditionalFormatting>
  <conditionalFormatting sqref="O30:O35">
    <cfRule type="expression" dxfId="14" priority="15">
      <formula>UPPER($O$29)="0"</formula>
    </cfRule>
  </conditionalFormatting>
  <conditionalFormatting sqref="P30:P35">
    <cfRule type="expression" dxfId="13" priority="14">
      <formula>UPPER($P$29)="0"</formula>
    </cfRule>
  </conditionalFormatting>
  <conditionalFormatting sqref="Q30:Q35">
    <cfRule type="expression" dxfId="12" priority="13">
      <formula>UPPER($Q$29)="0"</formula>
    </cfRule>
  </conditionalFormatting>
  <conditionalFormatting sqref="R30:R35">
    <cfRule type="expression" dxfId="11" priority="12">
      <formula>UPPER($R$29)="0"</formula>
    </cfRule>
  </conditionalFormatting>
  <conditionalFormatting sqref="S30:S35">
    <cfRule type="expression" dxfId="10" priority="11">
      <formula>UPPER($S$29)="0"</formula>
    </cfRule>
  </conditionalFormatting>
  <conditionalFormatting sqref="T30:T35">
    <cfRule type="expression" dxfId="9" priority="10">
      <formula>UPPER($T$29)="0"</formula>
    </cfRule>
  </conditionalFormatting>
  <conditionalFormatting sqref="U30:U35">
    <cfRule type="expression" dxfId="8" priority="9">
      <formula>UPPER($U$29)="0"</formula>
    </cfRule>
  </conditionalFormatting>
  <conditionalFormatting sqref="V30:V35">
    <cfRule type="expression" dxfId="7" priority="8">
      <formula>UPPER($V$29)="0"</formula>
    </cfRule>
  </conditionalFormatting>
  <conditionalFormatting sqref="W30:W35">
    <cfRule type="expression" dxfId="6" priority="7">
      <formula>UPPER($W$29)="0"</formula>
    </cfRule>
  </conditionalFormatting>
  <conditionalFormatting sqref="X30:X35">
    <cfRule type="expression" dxfId="5" priority="6">
      <formula>UPPER($X$29)="0"</formula>
    </cfRule>
  </conditionalFormatting>
  <conditionalFormatting sqref="Y30:Y35">
    <cfRule type="expression" dxfId="4" priority="5">
      <formula>UPPER($Y$29)="0"</formula>
    </cfRule>
  </conditionalFormatting>
  <conditionalFormatting sqref="Z30:Z35">
    <cfRule type="expression" dxfId="3" priority="4">
      <formula>UPPER($Z$29)="0"</formula>
    </cfRule>
  </conditionalFormatting>
  <conditionalFormatting sqref="AA30:AA35">
    <cfRule type="expression" dxfId="2" priority="3">
      <formula>UPPER($AA$29)="0"</formula>
    </cfRule>
  </conditionalFormatting>
  <conditionalFormatting sqref="AB30:AB35">
    <cfRule type="expression" dxfId="1" priority="2">
      <formula>UPPER($AB$29)="0"</formula>
    </cfRule>
  </conditionalFormatting>
  <conditionalFormatting sqref="AC30:AC35">
    <cfRule type="expression" dxfId="0" priority="1">
      <formula>UPPER($AC$29)="0"</formula>
    </cfRule>
  </conditionalFormatting>
  <dataValidations count="1">
    <dataValidation type="list" allowBlank="1" showInputMessage="1" showErrorMessage="1" promptTitle="Yes or No" prompt="Select:_x000a_1 if Yes_x000a_0 if No_x000a_" sqref="O28:AC29 O34:AC36 O38:AC41 O42:AC42 O44:AC45 O50:AC50">
      <formula1>"1,0"</formula1>
    </dataValidation>
  </dataValidations>
  <pageMargins left="0.39370078740157483" right="0.39370078740157483" top="0.39370078740157483" bottom="0.70866141732283461" header="0.31496062992125984" footer="0"/>
  <pageSetup paperSize="9" scale="29" fitToHeight="0" orientation="landscape" r:id="rId2"/>
  <headerFooter>
    <oddFooter>&amp;LNSQHS Standards Edition 2 Version 1.0 - Standard 1 Clinical Governance
Page &amp;P of &amp;N&amp;CPrinted copies are uncontrolled&amp;R&amp;G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58"/>
  <sheetViews>
    <sheetView zoomScaleNormal="100" workbookViewId="0"/>
  </sheetViews>
  <sheetFormatPr defaultColWidth="9.140625" defaultRowHeight="15" x14ac:dyDescent="0.25"/>
  <cols>
    <col min="1" max="1" width="2.7109375" style="203" customWidth="1"/>
    <col min="2" max="2" width="9.140625" style="203"/>
    <col min="3" max="3" width="7.7109375" style="203" customWidth="1"/>
    <col min="4" max="4" width="7.140625" style="203" customWidth="1"/>
    <col min="5" max="5" width="7.28515625" style="203" customWidth="1"/>
    <col min="6" max="7" width="7.85546875" style="203" customWidth="1"/>
    <col min="8" max="8" width="7.7109375" style="203" customWidth="1"/>
    <col min="9" max="9" width="7.28515625" style="203" customWidth="1"/>
    <col min="10" max="10" width="7.7109375" style="203" customWidth="1"/>
    <col min="11" max="11" width="7.140625" style="203" customWidth="1"/>
    <col min="12" max="12" width="6.42578125" style="203" customWidth="1"/>
    <col min="13" max="13" width="9.85546875" style="203" customWidth="1"/>
    <col min="14" max="14" width="7.85546875" style="203" customWidth="1"/>
    <col min="15" max="17" width="13.28515625" style="203" customWidth="1"/>
    <col min="18" max="16384" width="9.140625" style="203"/>
  </cols>
  <sheetData>
    <row r="1" spans="1:34" x14ac:dyDescent="0.25">
      <c r="A1" s="202"/>
      <c r="B1" s="202"/>
      <c r="C1" s="202"/>
      <c r="D1" s="202"/>
      <c r="E1" s="202"/>
      <c r="F1" s="202"/>
      <c r="G1" s="202"/>
      <c r="H1" s="202"/>
      <c r="I1" s="202"/>
      <c r="J1" s="202"/>
      <c r="K1" s="202"/>
      <c r="L1" s="202"/>
      <c r="M1" s="202"/>
      <c r="N1" s="202"/>
      <c r="O1" s="202"/>
      <c r="P1" s="202"/>
      <c r="Q1" s="202"/>
    </row>
    <row r="2" spans="1:34" x14ac:dyDescent="0.25">
      <c r="A2" s="202"/>
      <c r="B2" s="202"/>
      <c r="C2" s="202"/>
      <c r="D2" s="202"/>
      <c r="E2" s="202"/>
      <c r="F2" s="202"/>
      <c r="G2" s="202"/>
      <c r="H2" s="202"/>
      <c r="I2" s="202"/>
      <c r="J2" s="202"/>
      <c r="K2" s="202"/>
      <c r="L2" s="202"/>
      <c r="M2" s="202"/>
      <c r="N2" s="202"/>
      <c r="O2" s="202"/>
      <c r="P2" s="202"/>
      <c r="Q2" s="202"/>
    </row>
    <row r="3" spans="1:34" x14ac:dyDescent="0.25">
      <c r="A3" s="202"/>
      <c r="B3" s="202"/>
      <c r="C3" s="202"/>
      <c r="D3" s="202"/>
      <c r="E3" s="202"/>
      <c r="F3" s="202"/>
      <c r="G3" s="202"/>
      <c r="H3" s="202"/>
      <c r="I3" s="202"/>
      <c r="J3" s="202"/>
      <c r="K3" s="202"/>
      <c r="L3" s="202"/>
      <c r="M3" s="202"/>
      <c r="N3" s="202"/>
      <c r="O3" s="202"/>
      <c r="P3" s="202"/>
      <c r="Q3" s="202"/>
    </row>
    <row r="4" spans="1:34" x14ac:dyDescent="0.25">
      <c r="A4" s="202"/>
      <c r="B4" s="202"/>
      <c r="C4" s="202"/>
      <c r="D4" s="202"/>
      <c r="E4" s="202"/>
      <c r="F4" s="202"/>
      <c r="G4" s="202"/>
      <c r="H4" s="202"/>
      <c r="I4" s="202"/>
      <c r="J4" s="202"/>
      <c r="K4" s="202"/>
      <c r="L4" s="202"/>
      <c r="M4" s="202"/>
      <c r="N4" s="202"/>
      <c r="O4" s="202"/>
      <c r="P4" s="202"/>
      <c r="Q4" s="202"/>
    </row>
    <row r="5" spans="1:34" x14ac:dyDescent="0.25">
      <c r="A5" s="202"/>
      <c r="B5" s="202"/>
      <c r="C5" s="202"/>
      <c r="D5" s="202"/>
      <c r="E5" s="202"/>
      <c r="F5" s="202"/>
      <c r="G5" s="202"/>
      <c r="H5" s="202"/>
      <c r="I5" s="202"/>
      <c r="J5" s="202"/>
      <c r="K5" s="202"/>
      <c r="L5" s="202"/>
      <c r="M5" s="202"/>
      <c r="N5" s="202"/>
      <c r="O5" s="202"/>
      <c r="P5" s="202"/>
      <c r="Q5" s="202"/>
    </row>
    <row r="6" spans="1:34" x14ac:dyDescent="0.25">
      <c r="A6" s="202"/>
      <c r="B6" s="202"/>
      <c r="C6" s="202"/>
      <c r="D6" s="202"/>
      <c r="E6" s="202"/>
      <c r="F6" s="202"/>
      <c r="G6" s="202"/>
      <c r="H6" s="202"/>
      <c r="I6" s="202"/>
      <c r="J6" s="202"/>
      <c r="K6" s="202"/>
      <c r="L6" s="202"/>
      <c r="M6" s="202"/>
      <c r="N6" s="202"/>
      <c r="O6" s="202"/>
      <c r="P6" s="202"/>
      <c r="Q6" s="202"/>
    </row>
    <row r="7" spans="1:34" x14ac:dyDescent="0.25">
      <c r="A7" s="202"/>
      <c r="B7" s="202"/>
      <c r="C7" s="202"/>
      <c r="D7" s="202"/>
      <c r="E7" s="202"/>
      <c r="F7" s="202"/>
      <c r="G7" s="202"/>
      <c r="H7" s="202"/>
      <c r="I7" s="202"/>
      <c r="J7" s="202"/>
      <c r="K7" s="202"/>
      <c r="L7" s="202"/>
      <c r="M7" s="202"/>
      <c r="N7" s="202"/>
      <c r="O7" s="202"/>
      <c r="P7" s="202"/>
      <c r="Q7" s="202"/>
    </row>
    <row r="8" spans="1:34" x14ac:dyDescent="0.25">
      <c r="A8" s="202"/>
      <c r="B8" s="202"/>
      <c r="C8" s="202"/>
      <c r="D8" s="202"/>
      <c r="E8" s="202"/>
      <c r="F8" s="202"/>
      <c r="G8" s="202"/>
      <c r="H8" s="202"/>
      <c r="I8" s="202"/>
      <c r="J8" s="202"/>
      <c r="K8" s="202"/>
      <c r="L8" s="202"/>
      <c r="M8" s="202"/>
      <c r="N8" s="202"/>
      <c r="O8" s="202"/>
      <c r="P8" s="202"/>
      <c r="Q8" s="202"/>
    </row>
    <row r="9" spans="1:34" x14ac:dyDescent="0.25">
      <c r="A9" s="202"/>
      <c r="B9" s="202"/>
      <c r="C9" s="202"/>
      <c r="D9" s="202"/>
      <c r="E9" s="202"/>
      <c r="F9" s="202"/>
      <c r="G9" s="202"/>
      <c r="H9" s="202"/>
      <c r="I9" s="202"/>
      <c r="J9" s="202"/>
      <c r="K9" s="202"/>
      <c r="L9" s="202"/>
      <c r="M9" s="202"/>
      <c r="N9" s="202"/>
      <c r="O9" s="202"/>
      <c r="P9" s="202"/>
      <c r="Q9" s="202"/>
    </row>
    <row r="10" spans="1:34" x14ac:dyDescent="0.25">
      <c r="A10" s="202"/>
      <c r="B10" s="202"/>
      <c r="C10" s="202"/>
      <c r="D10" s="202"/>
      <c r="E10" s="202"/>
      <c r="F10" s="202"/>
      <c r="G10" s="202"/>
      <c r="H10" s="202"/>
      <c r="I10" s="202"/>
      <c r="J10" s="202"/>
      <c r="K10" s="202"/>
      <c r="L10" s="202"/>
      <c r="M10" s="202"/>
      <c r="N10" s="202"/>
      <c r="O10" s="202"/>
      <c r="P10" s="202"/>
      <c r="Q10" s="202"/>
    </row>
    <row r="11" spans="1:34" s="208" customFormat="1" ht="14.25" x14ac:dyDescent="0.2">
      <c r="A11" s="204"/>
      <c r="B11" s="205"/>
      <c r="C11" s="204"/>
      <c r="D11" s="204"/>
      <c r="E11" s="204"/>
      <c r="F11" s="204"/>
      <c r="G11" s="204"/>
      <c r="H11" s="204"/>
      <c r="I11" s="204"/>
      <c r="J11" s="204"/>
      <c r="K11" s="204"/>
      <c r="L11" s="204"/>
      <c r="M11" s="204"/>
      <c r="N11" s="204"/>
      <c r="O11" s="206"/>
      <c r="P11" s="206"/>
      <c r="Q11" s="206"/>
      <c r="R11" s="207"/>
      <c r="S11" s="207"/>
      <c r="T11" s="207"/>
      <c r="U11" s="207"/>
      <c r="V11" s="207"/>
      <c r="W11" s="207"/>
      <c r="X11" s="207"/>
      <c r="Y11" s="207"/>
      <c r="Z11" s="207"/>
      <c r="AA11" s="207"/>
      <c r="AB11" s="207"/>
      <c r="AC11" s="207"/>
      <c r="AE11" s="207"/>
      <c r="AF11" s="207"/>
      <c r="AG11" s="207"/>
      <c r="AH11" s="207"/>
    </row>
    <row r="12" spans="1:34" s="208" customFormat="1" ht="14.25" x14ac:dyDescent="0.2">
      <c r="A12" s="204"/>
      <c r="B12" s="205"/>
      <c r="C12" s="204"/>
      <c r="D12" s="204"/>
      <c r="E12" s="204"/>
      <c r="F12" s="204"/>
      <c r="G12" s="204"/>
      <c r="H12" s="204"/>
      <c r="I12" s="204"/>
      <c r="J12" s="204"/>
      <c r="K12" s="204"/>
      <c r="L12" s="204"/>
      <c r="M12" s="204"/>
      <c r="N12" s="204"/>
      <c r="O12" s="206"/>
      <c r="P12" s="206"/>
      <c r="Q12" s="206"/>
      <c r="R12" s="207"/>
      <c r="S12" s="207"/>
      <c r="T12" s="207"/>
      <c r="U12" s="207"/>
      <c r="V12" s="207"/>
      <c r="W12" s="207"/>
      <c r="X12" s="207"/>
      <c r="Y12" s="207"/>
      <c r="Z12" s="207"/>
      <c r="AA12" s="207"/>
      <c r="AB12" s="207"/>
      <c r="AC12" s="207"/>
      <c r="AE12" s="207"/>
      <c r="AF12" s="207"/>
      <c r="AG12" s="207"/>
      <c r="AH12" s="207"/>
    </row>
    <row r="13" spans="1:34" s="208" customFormat="1" x14ac:dyDescent="0.25">
      <c r="A13" s="204"/>
      <c r="B13" s="202"/>
      <c r="C13" s="204"/>
      <c r="D13" s="204"/>
      <c r="E13" s="204"/>
      <c r="F13" s="204"/>
      <c r="G13" s="204"/>
      <c r="H13" s="204"/>
      <c r="I13" s="204"/>
      <c r="J13" s="204"/>
      <c r="K13" s="204"/>
      <c r="L13" s="204"/>
      <c r="M13" s="204"/>
      <c r="N13" s="204"/>
      <c r="O13" s="206"/>
      <c r="P13" s="206"/>
      <c r="Q13" s="206"/>
      <c r="R13" s="207"/>
      <c r="S13" s="207"/>
      <c r="T13" s="207"/>
      <c r="U13" s="207"/>
      <c r="V13" s="207"/>
      <c r="W13" s="207"/>
      <c r="X13" s="207"/>
      <c r="Y13" s="207"/>
      <c r="Z13" s="207"/>
      <c r="AA13" s="207"/>
      <c r="AB13" s="207"/>
      <c r="AC13" s="207"/>
      <c r="AE13" s="207"/>
      <c r="AF13" s="207"/>
      <c r="AG13" s="207"/>
      <c r="AH13" s="207"/>
    </row>
    <row r="14" spans="1:34" s="208" customFormat="1" ht="14.25" x14ac:dyDescent="0.2">
      <c r="A14" s="204"/>
      <c r="B14" s="205"/>
      <c r="C14" s="204"/>
      <c r="D14" s="204"/>
      <c r="E14" s="204"/>
      <c r="F14" s="204"/>
      <c r="G14" s="204"/>
      <c r="H14" s="204"/>
      <c r="I14" s="204"/>
      <c r="J14" s="204"/>
      <c r="K14" s="204"/>
      <c r="L14" s="204"/>
      <c r="M14" s="204"/>
      <c r="N14" s="204"/>
      <c r="O14" s="206"/>
      <c r="P14" s="206"/>
      <c r="Q14" s="206"/>
      <c r="R14" s="207"/>
      <c r="S14" s="207"/>
      <c r="T14" s="207"/>
      <c r="U14" s="207"/>
      <c r="V14" s="207"/>
      <c r="W14" s="207"/>
      <c r="X14" s="207"/>
      <c r="Y14" s="207"/>
      <c r="Z14" s="207"/>
      <c r="AA14" s="207"/>
      <c r="AB14" s="207"/>
      <c r="AC14" s="207"/>
      <c r="AE14" s="207"/>
      <c r="AF14" s="207"/>
      <c r="AG14" s="207"/>
      <c r="AH14" s="207"/>
    </row>
    <row r="15" spans="1:34" s="208" customFormat="1" ht="14.25" x14ac:dyDescent="0.2">
      <c r="A15" s="204"/>
      <c r="B15" s="204"/>
      <c r="C15" s="204"/>
      <c r="D15" s="204"/>
      <c r="E15" s="204"/>
      <c r="F15" s="204"/>
      <c r="G15" s="204"/>
      <c r="H15" s="204"/>
      <c r="I15" s="204"/>
      <c r="J15" s="204"/>
      <c r="K15" s="204"/>
      <c r="L15" s="204"/>
      <c r="M15" s="204"/>
      <c r="N15" s="204"/>
      <c r="O15" s="206"/>
      <c r="P15" s="206"/>
      <c r="Q15" s="206"/>
      <c r="R15" s="207"/>
      <c r="S15" s="207"/>
      <c r="T15" s="207"/>
      <c r="U15" s="207"/>
      <c r="V15" s="207"/>
      <c r="W15" s="207"/>
      <c r="X15" s="207"/>
      <c r="Y15" s="207"/>
      <c r="Z15" s="207"/>
      <c r="AA15" s="207"/>
      <c r="AB15" s="207"/>
      <c r="AC15" s="207"/>
      <c r="AE15" s="207"/>
      <c r="AF15" s="207"/>
      <c r="AG15" s="207"/>
      <c r="AH15" s="207"/>
    </row>
    <row r="16" spans="1:34" s="208" customFormat="1" ht="14.25" x14ac:dyDescent="0.2">
      <c r="A16" s="204"/>
      <c r="B16" s="204"/>
      <c r="C16" s="204"/>
      <c r="D16" s="204"/>
      <c r="E16" s="204"/>
      <c r="F16" s="204"/>
      <c r="G16" s="204"/>
      <c r="H16" s="204"/>
      <c r="I16" s="204"/>
      <c r="J16" s="204"/>
      <c r="K16" s="204"/>
      <c r="L16" s="204"/>
      <c r="M16" s="204"/>
      <c r="N16" s="204"/>
      <c r="O16" s="206"/>
      <c r="P16" s="206"/>
      <c r="Q16" s="206"/>
      <c r="R16" s="207"/>
      <c r="S16" s="207"/>
      <c r="T16" s="207"/>
      <c r="U16" s="207"/>
      <c r="V16" s="207"/>
      <c r="W16" s="207"/>
      <c r="X16" s="207"/>
      <c r="Y16" s="207"/>
      <c r="Z16" s="207"/>
      <c r="AA16" s="207"/>
      <c r="AB16" s="207"/>
      <c r="AC16" s="207"/>
      <c r="AE16" s="207"/>
      <c r="AF16" s="207"/>
      <c r="AG16" s="207"/>
      <c r="AH16" s="207"/>
    </row>
    <row r="17" spans="1:34" s="212" customFormat="1" ht="13.5" thickBot="1" x14ac:dyDescent="0.25">
      <c r="A17" s="209"/>
      <c r="B17" s="209"/>
      <c r="C17" s="209"/>
      <c r="D17" s="209"/>
      <c r="E17" s="209"/>
      <c r="F17" s="209"/>
      <c r="G17" s="209"/>
      <c r="H17" s="209"/>
      <c r="I17" s="209"/>
      <c r="J17" s="209"/>
      <c r="K17" s="209"/>
      <c r="L17" s="209"/>
      <c r="M17" s="209"/>
      <c r="N17" s="209"/>
      <c r="O17" s="210"/>
      <c r="P17" s="210"/>
      <c r="Q17" s="210"/>
      <c r="R17" s="211"/>
      <c r="S17" s="211"/>
      <c r="T17" s="211"/>
      <c r="U17" s="211"/>
      <c r="V17" s="211"/>
      <c r="W17" s="211"/>
      <c r="X17" s="211"/>
      <c r="Y17" s="211"/>
      <c r="Z17" s="211"/>
      <c r="AA17" s="211"/>
      <c r="AB17" s="211"/>
      <c r="AC17" s="211"/>
      <c r="AE17" s="211"/>
      <c r="AF17" s="211"/>
      <c r="AG17" s="211"/>
      <c r="AH17" s="211"/>
    </row>
    <row r="18" spans="1:34" s="214" customFormat="1" ht="12.75" x14ac:dyDescent="0.2">
      <c r="A18" s="213"/>
      <c r="B18" s="649" t="s">
        <v>0</v>
      </c>
      <c r="C18" s="650"/>
      <c r="D18" s="650"/>
      <c r="E18" s="650"/>
      <c r="F18" s="650"/>
      <c r="G18" s="651"/>
      <c r="H18" s="649" t="s">
        <v>1</v>
      </c>
      <c r="I18" s="650"/>
      <c r="J18" s="650"/>
      <c r="K18" s="650"/>
      <c r="L18" s="650"/>
      <c r="M18" s="651"/>
      <c r="N18" s="649" t="s">
        <v>2</v>
      </c>
      <c r="O18" s="650"/>
      <c r="P18" s="650"/>
      <c r="Q18" s="651"/>
    </row>
    <row r="19" spans="1:34" s="214" customFormat="1" ht="13.5" thickBot="1" x14ac:dyDescent="0.25">
      <c r="A19" s="213"/>
      <c r="B19" s="652" t="str">
        <f>_xlfn.CONCAT('Ward_Unit Collection'!B18:G18)</f>
        <v/>
      </c>
      <c r="C19" s="653"/>
      <c r="D19" s="653"/>
      <c r="E19" s="653"/>
      <c r="F19" s="653"/>
      <c r="G19" s="654"/>
      <c r="H19" s="652" t="str">
        <f>_xlfn.CONCAT('Ward_Unit Collection'!H18:K18)</f>
        <v/>
      </c>
      <c r="I19" s="653"/>
      <c r="J19" s="653"/>
      <c r="K19" s="653"/>
      <c r="L19" s="653"/>
      <c r="M19" s="654"/>
      <c r="N19" s="655" t="str">
        <f>_xlfn.CONCAT('Ward_Unit Collection'!L18:N18)</f>
        <v/>
      </c>
      <c r="O19" s="656"/>
      <c r="P19" s="656"/>
      <c r="Q19" s="657"/>
    </row>
    <row r="20" spans="1:34" s="214" customFormat="1" ht="12.75" customHeight="1" x14ac:dyDescent="0.2">
      <c r="A20" s="213"/>
      <c r="B20" s="661" t="s">
        <v>37</v>
      </c>
      <c r="C20" s="662"/>
      <c r="D20" s="662"/>
      <c r="E20" s="663"/>
      <c r="F20" s="663"/>
      <c r="G20" s="663"/>
      <c r="H20" s="663"/>
      <c r="I20" s="663"/>
      <c r="J20" s="663"/>
      <c r="K20" s="663"/>
      <c r="L20" s="663"/>
      <c r="M20" s="663"/>
      <c r="N20" s="663"/>
      <c r="O20" s="663"/>
      <c r="P20" s="663"/>
      <c r="Q20" s="664"/>
    </row>
    <row r="21" spans="1:34" s="214" customFormat="1" ht="13.5" thickBot="1" x14ac:dyDescent="0.25">
      <c r="A21" s="213"/>
      <c r="B21" s="658" t="str">
        <f>_xlfn.CONCAT('Ward_Unit Collection'!O27,"; ",'Ward_Unit Collection'!P27,"; ",'Ward_Unit Collection'!Q27,"; ",'Ward_Unit Collection'!R27,"; ",'Ward_Unit Collection'!S27,"; ",'Ward_Unit Collection'!T27,"; ",'Ward_Unit Collection'!U27,"; ",'Ward_Unit Collection'!V27,"; ",'Ward_Unit Collection'!W27,"; ",'Ward_Unit Collection'!X27,"; ",'Ward_Unit Collection'!Y27,"; ",'Ward_Unit Collection'!Z27,"; ",'Ward_Unit Collection'!AA27,"; ",'Ward_Unit Collection'!AB27,"; ",'Ward_Unit Collection'!AC27)</f>
        <v xml:space="preserve">; ; ; ; ; ; ; ; ; ; ; ; ; ; </v>
      </c>
      <c r="C21" s="659"/>
      <c r="D21" s="659"/>
      <c r="E21" s="659"/>
      <c r="F21" s="659"/>
      <c r="G21" s="659"/>
      <c r="H21" s="659"/>
      <c r="I21" s="659"/>
      <c r="J21" s="659"/>
      <c r="K21" s="659"/>
      <c r="L21" s="659"/>
      <c r="M21" s="659"/>
      <c r="N21" s="659"/>
      <c r="O21" s="659"/>
      <c r="P21" s="659"/>
      <c r="Q21" s="660"/>
    </row>
    <row r="22" spans="1:34" s="214" customFormat="1" ht="13.5" thickBot="1" x14ac:dyDescent="0.25">
      <c r="A22" s="213"/>
      <c r="B22" s="213"/>
      <c r="C22" s="213"/>
      <c r="D22" s="213"/>
      <c r="E22" s="213"/>
      <c r="F22" s="213"/>
      <c r="G22" s="213"/>
      <c r="H22" s="213"/>
      <c r="I22" s="213"/>
      <c r="J22" s="213"/>
      <c r="K22" s="213"/>
      <c r="L22" s="213"/>
      <c r="M22" s="213"/>
      <c r="N22" s="213"/>
      <c r="O22" s="213"/>
      <c r="P22" s="213"/>
      <c r="Q22" s="213"/>
    </row>
    <row r="23" spans="1:34" s="214" customFormat="1" ht="13.5" thickBot="1" x14ac:dyDescent="0.25">
      <c r="A23" s="213"/>
      <c r="B23" s="646" t="s">
        <v>38</v>
      </c>
      <c r="C23" s="647"/>
      <c r="D23" s="647"/>
      <c r="E23" s="647"/>
      <c r="F23" s="647"/>
      <c r="G23" s="647"/>
      <c r="H23" s="647"/>
      <c r="I23" s="647"/>
      <c r="J23" s="647"/>
      <c r="K23" s="647"/>
      <c r="L23" s="647"/>
      <c r="M23" s="647"/>
      <c r="N23" s="647"/>
      <c r="O23" s="647"/>
      <c r="P23" s="647"/>
      <c r="Q23" s="648"/>
    </row>
    <row r="24" spans="1:34" s="214" customFormat="1" ht="13.5" thickBot="1" x14ac:dyDescent="0.25">
      <c r="A24" s="213"/>
      <c r="B24" s="213"/>
      <c r="C24" s="213"/>
      <c r="D24" s="213"/>
      <c r="E24" s="213"/>
      <c r="F24" s="213"/>
      <c r="G24" s="213"/>
      <c r="H24" s="213"/>
      <c r="I24" s="213"/>
      <c r="J24" s="213"/>
      <c r="K24" s="213"/>
      <c r="L24" s="213"/>
      <c r="M24" s="213"/>
      <c r="N24" s="213"/>
      <c r="O24" s="213"/>
      <c r="P24" s="213"/>
      <c r="Q24" s="213"/>
    </row>
    <row r="25" spans="1:34" s="214" customFormat="1" ht="26.25" thickBot="1" x14ac:dyDescent="0.25">
      <c r="A25" s="213"/>
      <c r="B25" s="665" t="s">
        <v>32</v>
      </c>
      <c r="C25" s="666"/>
      <c r="D25" s="666"/>
      <c r="E25" s="666"/>
      <c r="F25" s="666"/>
      <c r="G25" s="666"/>
      <c r="H25" s="666"/>
      <c r="I25" s="666"/>
      <c r="J25" s="666"/>
      <c r="K25" s="666"/>
      <c r="L25" s="666"/>
      <c r="M25" s="666"/>
      <c r="N25" s="666"/>
      <c r="O25" s="215" t="s">
        <v>33</v>
      </c>
      <c r="P25" s="216" t="s">
        <v>35</v>
      </c>
      <c r="Q25" s="217" t="s">
        <v>34</v>
      </c>
    </row>
    <row r="26" spans="1:34" s="214" customFormat="1" ht="25.5" customHeight="1" x14ac:dyDescent="0.2">
      <c r="A26" s="213"/>
      <c r="B26" s="218">
        <v>1</v>
      </c>
      <c r="C26" s="667" t="s">
        <v>826</v>
      </c>
      <c r="D26" s="668"/>
      <c r="E26" s="668"/>
      <c r="F26" s="668"/>
      <c r="G26" s="668"/>
      <c r="H26" s="668"/>
      <c r="I26" s="668"/>
      <c r="J26" s="668"/>
      <c r="K26" s="668"/>
      <c r="L26" s="668"/>
      <c r="M26" s="668"/>
      <c r="N26" s="669"/>
      <c r="O26" s="219" t="str">
        <f>IF(Q26=0, "", SUM('Ward_Unit Collection'!AH28))</f>
        <v/>
      </c>
      <c r="P26" s="220" t="str">
        <f>IF(Q26=0," ",SUM('Ward_Unit Collection'!AE28))</f>
        <v xml:space="preserve"> </v>
      </c>
      <c r="Q26" s="221">
        <f>SUM('Ward_Unit Collection'!AG28)</f>
        <v>0</v>
      </c>
    </row>
    <row r="27" spans="1:34" s="214" customFormat="1" ht="25.5" customHeight="1" x14ac:dyDescent="0.2">
      <c r="A27" s="213"/>
      <c r="B27" s="222">
        <v>1.1000000000000001</v>
      </c>
      <c r="C27" s="365" t="s">
        <v>827</v>
      </c>
      <c r="D27" s="673"/>
      <c r="E27" s="673"/>
      <c r="F27" s="673"/>
      <c r="G27" s="673"/>
      <c r="H27" s="673"/>
      <c r="I27" s="673"/>
      <c r="J27" s="673"/>
      <c r="K27" s="673"/>
      <c r="L27" s="673"/>
      <c r="M27" s="673"/>
      <c r="N27" s="674"/>
      <c r="O27" s="223" t="str">
        <f>IF(Q27=0, "", SUM('Ward_Unit Collection'!AH29))</f>
        <v/>
      </c>
      <c r="P27" s="224" t="str">
        <f>IF(Q27=0," ",SUM('Ward_Unit Collection'!AE29))</f>
        <v xml:space="preserve"> </v>
      </c>
      <c r="Q27" s="225">
        <f>SUM('Ward_Unit Collection'!AG29)</f>
        <v>0</v>
      </c>
    </row>
    <row r="28" spans="1:34" s="214" customFormat="1" ht="12.75" x14ac:dyDescent="0.2">
      <c r="A28" s="213"/>
      <c r="B28" s="226">
        <v>1.2</v>
      </c>
      <c r="C28" s="365" t="s">
        <v>828</v>
      </c>
      <c r="D28" s="673"/>
      <c r="E28" s="673"/>
      <c r="F28" s="673"/>
      <c r="G28" s="673"/>
      <c r="H28" s="673"/>
      <c r="I28" s="673"/>
      <c r="J28" s="673"/>
      <c r="K28" s="673"/>
      <c r="L28" s="673"/>
      <c r="M28" s="673"/>
      <c r="N28" s="674"/>
      <c r="O28" s="227"/>
      <c r="P28" s="228"/>
      <c r="Q28" s="229"/>
    </row>
    <row r="29" spans="1:34" s="214" customFormat="1" ht="12.75" x14ac:dyDescent="0.2">
      <c r="A29" s="213"/>
      <c r="B29" s="230"/>
      <c r="C29" s="686" t="str">
        <f>_xlfn.CONCAT('Ward_Unit Collection'!O30:O33,"; ",'Ward_Unit Collection'!P30:P33,"; ",'Ward_Unit Collection'!Q30:Q33,"; ",'Ward_Unit Collection'!R30:R33,"; ",'Ward_Unit Collection'!S30:S33,"; ",'Ward_Unit Collection'!T30:T33,"; ",'Ward_Unit Collection'!U30:U33,"; ",'Ward_Unit Collection'!V30:V33,"; ",'Ward_Unit Collection'!W30:W33,"; ",'Ward_Unit Collection'!X30:X33,"; ",'Ward_Unit Collection'!Y30:Y33,"; ",'Ward_Unit Collection'!Z30:Z33,"; ",'Ward_Unit Collection'!AA30:AA33,"; ",'Ward_Unit Collection'!AB30:AB33,"; ",'Ward_Unit Collection'!AC30:AC33)</f>
        <v xml:space="preserve">; ; ; ; ; ; ; ; ; ; ; ; ; ; </v>
      </c>
      <c r="D29" s="687"/>
      <c r="E29" s="687"/>
      <c r="F29" s="687"/>
      <c r="G29" s="687"/>
      <c r="H29" s="687"/>
      <c r="I29" s="687"/>
      <c r="J29" s="687"/>
      <c r="K29" s="687"/>
      <c r="L29" s="687"/>
      <c r="M29" s="687"/>
      <c r="N29" s="688"/>
      <c r="O29" s="231"/>
      <c r="P29" s="232"/>
      <c r="Q29" s="233"/>
    </row>
    <row r="30" spans="1:34" s="214" customFormat="1" ht="12.75" x14ac:dyDescent="0.2">
      <c r="A30" s="213"/>
      <c r="B30" s="230"/>
      <c r="C30" s="686"/>
      <c r="D30" s="687"/>
      <c r="E30" s="687"/>
      <c r="F30" s="687"/>
      <c r="G30" s="687"/>
      <c r="H30" s="687"/>
      <c r="I30" s="687"/>
      <c r="J30" s="687"/>
      <c r="K30" s="687"/>
      <c r="L30" s="687"/>
      <c r="M30" s="687"/>
      <c r="N30" s="688"/>
      <c r="O30" s="231"/>
      <c r="P30" s="232"/>
      <c r="Q30" s="233"/>
    </row>
    <row r="31" spans="1:34" s="214" customFormat="1" ht="12.75" x14ac:dyDescent="0.2">
      <c r="A31" s="213"/>
      <c r="B31" s="234"/>
      <c r="C31" s="689"/>
      <c r="D31" s="684"/>
      <c r="E31" s="684"/>
      <c r="F31" s="684"/>
      <c r="G31" s="684"/>
      <c r="H31" s="684"/>
      <c r="I31" s="684"/>
      <c r="J31" s="684"/>
      <c r="K31" s="684"/>
      <c r="L31" s="684"/>
      <c r="M31" s="684"/>
      <c r="N31" s="685"/>
      <c r="O31" s="235"/>
      <c r="P31" s="236"/>
      <c r="Q31" s="237"/>
    </row>
    <row r="32" spans="1:34" s="214" customFormat="1" ht="25.5" customHeight="1" x14ac:dyDescent="0.2">
      <c r="A32" s="213"/>
      <c r="B32" s="238">
        <v>1.3</v>
      </c>
      <c r="C32" s="338" t="s">
        <v>829</v>
      </c>
      <c r="D32" s="684"/>
      <c r="E32" s="684"/>
      <c r="F32" s="684"/>
      <c r="G32" s="684"/>
      <c r="H32" s="684"/>
      <c r="I32" s="684"/>
      <c r="J32" s="684"/>
      <c r="K32" s="684"/>
      <c r="L32" s="684"/>
      <c r="M32" s="684"/>
      <c r="N32" s="685"/>
      <c r="O32" s="223" t="str">
        <f>IF(Q32=0, "", SUM('Ward_Unit Collection'!AH34))</f>
        <v/>
      </c>
      <c r="P32" s="224" t="str">
        <f>IF(Q32=0," ",SUM('Ward_Unit Collection'!AE34))</f>
        <v xml:space="preserve"> </v>
      </c>
      <c r="Q32" s="239">
        <f>SUM('Ward_Unit Collection'!AG34)</f>
        <v>0</v>
      </c>
    </row>
    <row r="33" spans="1:17" s="214" customFormat="1" ht="25.5" customHeight="1" thickBot="1" x14ac:dyDescent="0.25">
      <c r="A33" s="213"/>
      <c r="B33" s="240">
        <v>1.4</v>
      </c>
      <c r="C33" s="694" t="s">
        <v>830</v>
      </c>
      <c r="D33" s="695"/>
      <c r="E33" s="695"/>
      <c r="F33" s="695"/>
      <c r="G33" s="695"/>
      <c r="H33" s="695"/>
      <c r="I33" s="695"/>
      <c r="J33" s="695"/>
      <c r="K33" s="695"/>
      <c r="L33" s="695"/>
      <c r="M33" s="695"/>
      <c r="N33" s="696"/>
      <c r="O33" s="241" t="str">
        <f>IF(Q33=0, "", SUM('Ward_Unit Collection'!AH35))</f>
        <v/>
      </c>
      <c r="P33" s="242" t="str">
        <f>IF(Q33=0," ",SUM('Ward_Unit Collection'!AE35))</f>
        <v xml:space="preserve"> </v>
      </c>
      <c r="Q33" s="243">
        <f>SUM('Ward_Unit Collection'!AG35)</f>
        <v>0</v>
      </c>
    </row>
    <row r="34" spans="1:17" s="214" customFormat="1" ht="25.5" customHeight="1" x14ac:dyDescent="0.2">
      <c r="A34" s="213"/>
      <c r="B34" s="244">
        <v>2</v>
      </c>
      <c r="C34" s="675" t="s">
        <v>845</v>
      </c>
      <c r="D34" s="676"/>
      <c r="E34" s="676"/>
      <c r="F34" s="676"/>
      <c r="G34" s="676"/>
      <c r="H34" s="676"/>
      <c r="I34" s="676"/>
      <c r="J34" s="676"/>
      <c r="K34" s="676"/>
      <c r="L34" s="676"/>
      <c r="M34" s="676"/>
      <c r="N34" s="677"/>
      <c r="O34" s="245" t="str">
        <f>IF(Q34=0, "", SUM('Ward_Unit Collection'!AH36))</f>
        <v/>
      </c>
      <c r="P34" s="246" t="str">
        <f>IF(Q34=0," ",SUM('Ward_Unit Collection'!AE36))</f>
        <v xml:space="preserve"> </v>
      </c>
      <c r="Q34" s="247">
        <f>SUM('Ward_Unit Collection'!AG36)</f>
        <v>0</v>
      </c>
    </row>
    <row r="35" spans="1:17" s="214" customFormat="1" ht="25.5" customHeight="1" x14ac:dyDescent="0.2">
      <c r="A35" s="213"/>
      <c r="B35" s="248">
        <v>2.1</v>
      </c>
      <c r="C35" s="678" t="s">
        <v>155</v>
      </c>
      <c r="D35" s="679"/>
      <c r="E35" s="679"/>
      <c r="F35" s="679"/>
      <c r="G35" s="679"/>
      <c r="H35" s="679"/>
      <c r="I35" s="679"/>
      <c r="J35" s="679"/>
      <c r="K35" s="679"/>
      <c r="L35" s="679"/>
      <c r="M35" s="679"/>
      <c r="N35" s="680"/>
      <c r="O35" s="249" t="str">
        <f>IF(Q35=0, "", SUM('Ward_Unit Collection'!AH38))</f>
        <v/>
      </c>
      <c r="P35" s="250" t="str">
        <f>IF(Q35=0," ",SUM('Ward_Unit Collection'!AE38))</f>
        <v xml:space="preserve"> </v>
      </c>
      <c r="Q35" s="251">
        <f>SUM('Ward_Unit Collection'!AG38)</f>
        <v>0</v>
      </c>
    </row>
    <row r="36" spans="1:17" s="214" customFormat="1" ht="12.75" x14ac:dyDescent="0.2">
      <c r="A36" s="213"/>
      <c r="B36" s="252"/>
      <c r="C36" s="678" t="s">
        <v>692</v>
      </c>
      <c r="D36" s="679"/>
      <c r="E36" s="679"/>
      <c r="F36" s="679"/>
      <c r="G36" s="679"/>
      <c r="H36" s="679"/>
      <c r="I36" s="679"/>
      <c r="J36" s="679"/>
      <c r="K36" s="679"/>
      <c r="L36" s="679"/>
      <c r="M36" s="679"/>
      <c r="N36" s="680"/>
      <c r="O36" s="249" t="str">
        <f>IF(Q36=0, "", SUM('Ward_Unit Collection'!AH39))</f>
        <v/>
      </c>
      <c r="P36" s="250" t="str">
        <f>IF(Q36=0," ",SUM('Ward_Unit Collection'!AE39))</f>
        <v xml:space="preserve"> </v>
      </c>
      <c r="Q36" s="251">
        <f>SUM('Ward_Unit Collection'!AG39)</f>
        <v>0</v>
      </c>
    </row>
    <row r="37" spans="1:17" s="214" customFormat="1" ht="25.5" customHeight="1" x14ac:dyDescent="0.2">
      <c r="A37" s="213"/>
      <c r="B37" s="252"/>
      <c r="C37" s="678" t="s">
        <v>693</v>
      </c>
      <c r="D37" s="679"/>
      <c r="E37" s="679"/>
      <c r="F37" s="679"/>
      <c r="G37" s="679"/>
      <c r="H37" s="679"/>
      <c r="I37" s="679"/>
      <c r="J37" s="679"/>
      <c r="K37" s="679"/>
      <c r="L37" s="679"/>
      <c r="M37" s="679"/>
      <c r="N37" s="680"/>
      <c r="O37" s="249" t="str">
        <f>IF(Q37=0, "", SUM('Ward_Unit Collection'!AH40))</f>
        <v/>
      </c>
      <c r="P37" s="250" t="str">
        <f>IF(Q37=0," ",SUM('Ward_Unit Collection'!AE40))</f>
        <v xml:space="preserve"> </v>
      </c>
      <c r="Q37" s="251">
        <f>SUM('Ward_Unit Collection'!AG40)</f>
        <v>0</v>
      </c>
    </row>
    <row r="38" spans="1:17" s="214" customFormat="1" ht="25.5" customHeight="1" thickBot="1" x14ac:dyDescent="0.25">
      <c r="A38" s="213"/>
      <c r="B38" s="253"/>
      <c r="C38" s="681" t="s">
        <v>846</v>
      </c>
      <c r="D38" s="682"/>
      <c r="E38" s="682"/>
      <c r="F38" s="682"/>
      <c r="G38" s="682"/>
      <c r="H38" s="682"/>
      <c r="I38" s="682"/>
      <c r="J38" s="682"/>
      <c r="K38" s="682"/>
      <c r="L38" s="682"/>
      <c r="M38" s="682"/>
      <c r="N38" s="683"/>
      <c r="O38" s="254" t="str">
        <f>IF(Q38=0, "", SUM('Ward_Unit Collection'!AH41))</f>
        <v/>
      </c>
      <c r="P38" s="255" t="str">
        <f>IF(Q38=0," ",SUM('Ward_Unit Collection'!AE41))</f>
        <v xml:space="preserve"> </v>
      </c>
      <c r="Q38" s="256">
        <f>SUM('Ward_Unit Collection'!AG41)</f>
        <v>0</v>
      </c>
    </row>
    <row r="39" spans="1:17" s="214" customFormat="1" ht="12.75" x14ac:dyDescent="0.2">
      <c r="A39" s="213"/>
      <c r="B39" s="257">
        <v>3</v>
      </c>
      <c r="C39" s="667" t="s">
        <v>831</v>
      </c>
      <c r="D39" s="668"/>
      <c r="E39" s="668"/>
      <c r="F39" s="668"/>
      <c r="G39" s="668"/>
      <c r="H39" s="668"/>
      <c r="I39" s="668"/>
      <c r="J39" s="668"/>
      <c r="K39" s="668"/>
      <c r="L39" s="668"/>
      <c r="M39" s="668"/>
      <c r="N39" s="669"/>
      <c r="O39" s="258" t="str">
        <f>IF(Q39=0, "", SUM('Ward_Unit Collection'!AH42))</f>
        <v/>
      </c>
      <c r="P39" s="220" t="str">
        <f>IF(Q39=0," ",SUM('Ward_Unit Collection'!AE42))</f>
        <v xml:space="preserve"> </v>
      </c>
      <c r="Q39" s="259">
        <f>SUM('Ward_Unit Collection'!AG42)</f>
        <v>0</v>
      </c>
    </row>
    <row r="40" spans="1:17" s="214" customFormat="1" ht="25.5" customHeight="1" x14ac:dyDescent="0.2">
      <c r="A40" s="213"/>
      <c r="B40" s="222">
        <v>3.1</v>
      </c>
      <c r="C40" s="670" t="s">
        <v>832</v>
      </c>
      <c r="D40" s="671"/>
      <c r="E40" s="671"/>
      <c r="F40" s="671"/>
      <c r="G40" s="671"/>
      <c r="H40" s="671"/>
      <c r="I40" s="671"/>
      <c r="J40" s="671"/>
      <c r="K40" s="671"/>
      <c r="L40" s="671"/>
      <c r="M40" s="671"/>
      <c r="N40" s="672"/>
      <c r="O40" s="260" t="str">
        <f>IF(Q40=0, "", SUM('Ward_Unit Collection'!AH44))</f>
        <v/>
      </c>
      <c r="P40" s="224" t="str">
        <f>IF(Q40=0," ",SUM('Ward_Unit Collection'!AE44))</f>
        <v xml:space="preserve"> </v>
      </c>
      <c r="Q40" s="261">
        <f>SUM('Ward_Unit Collection'!AG44)</f>
        <v>0</v>
      </c>
    </row>
    <row r="41" spans="1:17" s="214" customFormat="1" ht="28.15" customHeight="1" x14ac:dyDescent="0.2">
      <c r="A41" s="213"/>
      <c r="B41" s="262"/>
      <c r="C41" s="366" t="s">
        <v>833</v>
      </c>
      <c r="D41" s="673"/>
      <c r="E41" s="673"/>
      <c r="F41" s="673"/>
      <c r="G41" s="673"/>
      <c r="H41" s="673"/>
      <c r="I41" s="673"/>
      <c r="J41" s="673"/>
      <c r="K41" s="673"/>
      <c r="L41" s="673"/>
      <c r="M41" s="673"/>
      <c r="N41" s="674"/>
      <c r="O41" s="260" t="str">
        <f>IF(Q41=0, "", SUM('Ward_Unit Collection'!AH45))</f>
        <v/>
      </c>
      <c r="P41" s="224" t="str">
        <f>IF(Q41=0," ",SUM('Ward_Unit Collection'!AE45))</f>
        <v xml:space="preserve"> </v>
      </c>
      <c r="Q41" s="263">
        <f>SUM('Ward_Unit Collection'!AG45)</f>
        <v>0</v>
      </c>
    </row>
    <row r="42" spans="1:17" s="214" customFormat="1" ht="25.5" customHeight="1" x14ac:dyDescent="0.2">
      <c r="A42" s="213"/>
      <c r="B42" s="226">
        <v>3.2</v>
      </c>
      <c r="C42" s="690" t="s">
        <v>691</v>
      </c>
      <c r="D42" s="673"/>
      <c r="E42" s="673"/>
      <c r="F42" s="673"/>
      <c r="G42" s="673"/>
      <c r="H42" s="673"/>
      <c r="I42" s="673"/>
      <c r="J42" s="673"/>
      <c r="K42" s="673"/>
      <c r="L42" s="673"/>
      <c r="M42" s="673"/>
      <c r="N42" s="674"/>
      <c r="O42" s="227"/>
      <c r="P42" s="228"/>
      <c r="Q42" s="229"/>
    </row>
    <row r="43" spans="1:17" s="214" customFormat="1" ht="12.75" x14ac:dyDescent="0.2">
      <c r="A43" s="213"/>
      <c r="B43" s="230"/>
      <c r="C43" s="686" t="str">
        <f>_xlfn.CONCAT('Ward_Unit Collection'!O46:O49,"; ",'Ward_Unit Collection'!P46:P49,"; ",'Ward_Unit Collection'!Q46:Q49,"; ",'Ward_Unit Collection'!R46:R49,"; ",'Ward_Unit Collection'!S46:S49,"; ",'Ward_Unit Collection'!T46:T49,"; ",'Ward_Unit Collection'!U46:U49,"; ",'Ward_Unit Collection'!V46:V49,"; ",'Ward_Unit Collection'!W46:W49,"; ",'Ward_Unit Collection'!X46:X49,"; ",'Ward_Unit Collection'!X46:X49,"; ",'Ward_Unit Collection'!Y46:Y49,"; ",'Ward_Unit Collection'!Z46:Z49,"; ",'Ward_Unit Collection'!AA46:AA49,"; ",'Ward_Unit Collection'!AB46:AB49,"; ",'Ward_Unit Collection'!AC46:AC49)</f>
        <v xml:space="preserve">; ; ; ; ; ; ; ; ; ; ; ; ; ; ; </v>
      </c>
      <c r="D43" s="687"/>
      <c r="E43" s="687"/>
      <c r="F43" s="687"/>
      <c r="G43" s="687"/>
      <c r="H43" s="687"/>
      <c r="I43" s="687"/>
      <c r="J43" s="687"/>
      <c r="K43" s="687"/>
      <c r="L43" s="687"/>
      <c r="M43" s="687"/>
      <c r="N43" s="688"/>
      <c r="O43" s="231"/>
      <c r="P43" s="232"/>
      <c r="Q43" s="233"/>
    </row>
    <row r="44" spans="1:17" s="214" customFormat="1" ht="12.75" x14ac:dyDescent="0.2">
      <c r="A44" s="213"/>
      <c r="B44" s="230"/>
      <c r="C44" s="686"/>
      <c r="D44" s="687"/>
      <c r="E44" s="687"/>
      <c r="F44" s="687"/>
      <c r="G44" s="687"/>
      <c r="H44" s="687"/>
      <c r="I44" s="687"/>
      <c r="J44" s="687"/>
      <c r="K44" s="687"/>
      <c r="L44" s="687"/>
      <c r="M44" s="687"/>
      <c r="N44" s="688"/>
      <c r="O44" s="231"/>
      <c r="P44" s="232"/>
      <c r="Q44" s="233"/>
    </row>
    <row r="45" spans="1:17" s="214" customFormat="1" ht="13.5" thickBot="1" x14ac:dyDescent="0.25">
      <c r="A45" s="213"/>
      <c r="B45" s="264"/>
      <c r="C45" s="700"/>
      <c r="D45" s="659"/>
      <c r="E45" s="659"/>
      <c r="F45" s="659"/>
      <c r="G45" s="659"/>
      <c r="H45" s="659"/>
      <c r="I45" s="659"/>
      <c r="J45" s="659"/>
      <c r="K45" s="659"/>
      <c r="L45" s="659"/>
      <c r="M45" s="659"/>
      <c r="N45" s="701"/>
      <c r="O45" s="265"/>
      <c r="P45" s="266"/>
      <c r="Q45" s="267"/>
    </row>
    <row r="46" spans="1:17" s="214" customFormat="1" ht="25.5" customHeight="1" thickBot="1" x14ac:dyDescent="0.25">
      <c r="A46" s="213"/>
      <c r="B46" s="268">
        <v>4</v>
      </c>
      <c r="C46" s="697" t="s">
        <v>834</v>
      </c>
      <c r="D46" s="698"/>
      <c r="E46" s="698"/>
      <c r="F46" s="698"/>
      <c r="G46" s="698"/>
      <c r="H46" s="698"/>
      <c r="I46" s="698"/>
      <c r="J46" s="698"/>
      <c r="K46" s="698"/>
      <c r="L46" s="698"/>
      <c r="M46" s="698"/>
      <c r="N46" s="699"/>
      <c r="O46" s="269" t="str">
        <f>IF(Q46=0, "", SUM('Ward_Unit Collection'!AH50))</f>
        <v/>
      </c>
      <c r="P46" s="270" t="str">
        <f>IF(Q46=0," ",SUM('Ward_Unit Collection'!AE50))</f>
        <v xml:space="preserve"> </v>
      </c>
      <c r="Q46" s="271">
        <f>SUM('Ward_Unit Collection'!AG50)</f>
        <v>0</v>
      </c>
    </row>
    <row r="47" spans="1:17" x14ac:dyDescent="0.25">
      <c r="A47" s="202"/>
      <c r="B47" s="202"/>
      <c r="C47" s="202"/>
      <c r="D47" s="202"/>
      <c r="E47" s="202"/>
      <c r="F47" s="202"/>
      <c r="G47" s="202"/>
      <c r="H47" s="202"/>
      <c r="I47" s="202"/>
      <c r="J47" s="202"/>
      <c r="K47" s="202"/>
      <c r="L47" s="202"/>
      <c r="M47" s="202"/>
      <c r="N47" s="202"/>
      <c r="O47" s="202"/>
      <c r="P47" s="202"/>
      <c r="Q47" s="202"/>
    </row>
    <row r="48" spans="1:17" ht="15.75" thickBot="1" x14ac:dyDescent="0.3">
      <c r="A48" s="202"/>
      <c r="B48" s="204"/>
      <c r="C48" s="204"/>
      <c r="D48" s="204"/>
      <c r="E48" s="204"/>
      <c r="F48" s="204"/>
      <c r="G48" s="204"/>
      <c r="H48" s="204"/>
      <c r="I48" s="204"/>
      <c r="J48" s="204"/>
      <c r="K48" s="204"/>
      <c r="L48" s="204"/>
      <c r="M48" s="204"/>
      <c r="N48" s="204"/>
      <c r="O48" s="206"/>
      <c r="P48" s="202"/>
      <c r="Q48" s="202"/>
    </row>
    <row r="49" spans="1:17" s="212" customFormat="1" ht="27.75" customHeight="1" x14ac:dyDescent="0.2">
      <c r="A49" s="209"/>
      <c r="B49" s="554" t="s">
        <v>879</v>
      </c>
      <c r="C49" s="691"/>
      <c r="D49" s="691"/>
      <c r="E49" s="691"/>
      <c r="F49" s="691"/>
      <c r="G49" s="691"/>
      <c r="H49" s="691"/>
      <c r="I49" s="691"/>
      <c r="J49" s="691"/>
      <c r="K49" s="691"/>
      <c r="L49" s="691"/>
      <c r="M49" s="691"/>
      <c r="N49" s="691"/>
      <c r="O49" s="691"/>
      <c r="P49" s="691"/>
      <c r="Q49" s="692"/>
    </row>
    <row r="50" spans="1:17" s="212" customFormat="1" ht="65.25" customHeight="1" thickBot="1" x14ac:dyDescent="0.25">
      <c r="A50" s="209"/>
      <c r="B50" s="544" t="s">
        <v>880</v>
      </c>
      <c r="C50" s="545"/>
      <c r="D50" s="545"/>
      <c r="E50" s="545"/>
      <c r="F50" s="545"/>
      <c r="G50" s="545"/>
      <c r="H50" s="545"/>
      <c r="I50" s="545"/>
      <c r="J50" s="545"/>
      <c r="K50" s="545"/>
      <c r="L50" s="545"/>
      <c r="M50" s="545"/>
      <c r="N50" s="545"/>
      <c r="O50" s="545"/>
      <c r="P50" s="545"/>
      <c r="Q50" s="546"/>
    </row>
    <row r="51" spans="1:17" s="212" customFormat="1" ht="12.75" x14ac:dyDescent="0.2">
      <c r="A51" s="209"/>
      <c r="B51" s="209"/>
      <c r="C51" s="209"/>
      <c r="D51" s="209"/>
      <c r="E51" s="209"/>
      <c r="F51" s="209"/>
      <c r="G51" s="209"/>
      <c r="H51" s="209"/>
      <c r="I51" s="209"/>
      <c r="J51" s="209"/>
      <c r="K51" s="209"/>
      <c r="L51" s="209"/>
      <c r="M51" s="209"/>
      <c r="N51" s="209"/>
      <c r="O51" s="210"/>
      <c r="P51" s="209"/>
      <c r="Q51" s="209"/>
    </row>
    <row r="52" spans="1:17" s="212" customFormat="1" ht="12.75" x14ac:dyDescent="0.2">
      <c r="A52" s="209"/>
      <c r="B52" s="209"/>
      <c r="C52" s="209"/>
      <c r="D52" s="209"/>
      <c r="E52" s="209"/>
      <c r="F52" s="209"/>
      <c r="G52" s="209"/>
      <c r="H52" s="209"/>
      <c r="I52" s="209"/>
      <c r="J52" s="209"/>
      <c r="K52" s="209"/>
      <c r="L52" s="209"/>
      <c r="M52" s="209"/>
      <c r="N52" s="209"/>
      <c r="O52" s="210"/>
      <c r="P52" s="209"/>
      <c r="Q52" s="209"/>
    </row>
    <row r="53" spans="1:17" s="212" customFormat="1" ht="12.75" x14ac:dyDescent="0.2">
      <c r="A53" s="209"/>
      <c r="B53" s="693" t="s">
        <v>372</v>
      </c>
      <c r="C53" s="693"/>
      <c r="D53" s="693"/>
      <c r="E53" s="693"/>
      <c r="F53" s="693"/>
      <c r="G53" s="693"/>
      <c r="H53" s="693"/>
      <c r="I53" s="693"/>
      <c r="J53" s="693"/>
      <c r="K53" s="693"/>
      <c r="L53" s="693"/>
      <c r="M53" s="693"/>
      <c r="N53" s="693"/>
      <c r="O53" s="693"/>
      <c r="P53" s="693"/>
      <c r="Q53" s="693"/>
    </row>
    <row r="54" spans="1:17" s="212" customFormat="1" ht="12.75" x14ac:dyDescent="0.2">
      <c r="A54" s="209"/>
      <c r="B54" s="209"/>
      <c r="C54" s="209"/>
      <c r="D54" s="209"/>
      <c r="E54" s="209"/>
      <c r="F54" s="209"/>
      <c r="G54" s="209"/>
      <c r="H54" s="209"/>
      <c r="I54" s="209"/>
      <c r="J54" s="209"/>
      <c r="K54" s="209"/>
      <c r="L54" s="209"/>
      <c r="M54" s="209"/>
      <c r="N54" s="209"/>
      <c r="O54" s="210"/>
      <c r="P54" s="209"/>
      <c r="Q54" s="209"/>
    </row>
    <row r="55" spans="1:17" s="212" customFormat="1" ht="12.75" x14ac:dyDescent="0.2">
      <c r="A55" s="209"/>
      <c r="B55" s="209"/>
      <c r="C55" s="209"/>
      <c r="D55" s="209"/>
      <c r="E55" s="209"/>
      <c r="F55" s="209"/>
      <c r="G55" s="209"/>
      <c r="H55" s="209"/>
      <c r="I55" s="209"/>
      <c r="J55" s="209"/>
      <c r="K55" s="209"/>
      <c r="L55" s="209"/>
      <c r="M55" s="209"/>
      <c r="N55" s="209"/>
      <c r="O55" s="210"/>
      <c r="P55" s="209"/>
      <c r="Q55" s="209"/>
    </row>
    <row r="56" spans="1:17" s="212" customFormat="1" ht="12.75" x14ac:dyDescent="0.2">
      <c r="A56" s="209"/>
      <c r="B56" s="209"/>
      <c r="C56" s="209"/>
      <c r="D56" s="209"/>
      <c r="E56" s="209"/>
      <c r="F56" s="209"/>
      <c r="G56" s="209"/>
      <c r="H56" s="209"/>
      <c r="I56" s="209"/>
      <c r="J56" s="209"/>
      <c r="K56" s="209"/>
      <c r="L56" s="209"/>
      <c r="M56" s="209"/>
      <c r="N56" s="209"/>
      <c r="O56" s="210"/>
      <c r="P56" s="209"/>
      <c r="Q56" s="209"/>
    </row>
    <row r="57" spans="1:17" s="212" customFormat="1" ht="12.75" x14ac:dyDescent="0.2">
      <c r="A57" s="209"/>
      <c r="B57" s="209"/>
      <c r="C57" s="209"/>
      <c r="D57" s="209"/>
      <c r="E57" s="209"/>
      <c r="F57" s="209"/>
      <c r="G57" s="209"/>
      <c r="H57" s="209"/>
      <c r="I57" s="209"/>
      <c r="J57" s="209"/>
      <c r="K57" s="209"/>
      <c r="L57" s="209"/>
      <c r="M57" s="209"/>
      <c r="N57" s="209"/>
      <c r="O57" s="210"/>
      <c r="P57" s="209"/>
      <c r="Q57" s="209"/>
    </row>
    <row r="58" spans="1:17" s="212" customFormat="1" ht="103.5" customHeight="1" x14ac:dyDescent="0.2">
      <c r="A58" s="209"/>
      <c r="B58" s="556" t="s">
        <v>881</v>
      </c>
      <c r="C58" s="693"/>
      <c r="D58" s="693"/>
      <c r="E58" s="693"/>
      <c r="F58" s="693"/>
      <c r="G58" s="693"/>
      <c r="H58" s="693"/>
      <c r="I58" s="693"/>
      <c r="J58" s="693"/>
      <c r="K58" s="693"/>
      <c r="L58" s="693"/>
      <c r="M58" s="693"/>
      <c r="N58" s="693"/>
      <c r="O58" s="693"/>
      <c r="P58" s="693"/>
      <c r="Q58" s="693"/>
    </row>
  </sheetData>
  <customSheetViews>
    <customSheetView guid="{E89D8DA9-7B8F-46C6-94F3-D82C2607F153}" scale="90" fitToPage="1">
      <selection activeCell="T22" sqref="T22"/>
      <pageMargins left="0.19685039370078741" right="0.19685039370078741" top="0.55118110236220474" bottom="0.55118110236220474" header="0.31496062992125984" footer="0.31496062992125984"/>
      <pageSetup paperSize="9" scale="70" fitToHeight="0" orientation="portrait" r:id="rId1"/>
      <headerFooter>
        <oddFooter>&amp;LNSQHS Edition 2 - Standard 1 - DRAFT June 2018
Page &amp;P of &amp;N&amp;CPrinted copies are uncontrolled&amp;R&amp;G</oddFooter>
      </headerFooter>
    </customSheetView>
  </customSheetViews>
  <mergeCells count="32">
    <mergeCell ref="C42:N42"/>
    <mergeCell ref="B49:Q49"/>
    <mergeCell ref="B58:Q58"/>
    <mergeCell ref="C33:N33"/>
    <mergeCell ref="C46:N46"/>
    <mergeCell ref="C43:N45"/>
    <mergeCell ref="B53:Q53"/>
    <mergeCell ref="B50:Q50"/>
    <mergeCell ref="B25:N25"/>
    <mergeCell ref="C39:N39"/>
    <mergeCell ref="C40:N40"/>
    <mergeCell ref="C41:N41"/>
    <mergeCell ref="C34:N34"/>
    <mergeCell ref="C35:N35"/>
    <mergeCell ref="C36:N36"/>
    <mergeCell ref="C37:N37"/>
    <mergeCell ref="C38:N38"/>
    <mergeCell ref="C26:N26"/>
    <mergeCell ref="C27:N27"/>
    <mergeCell ref="C32:N32"/>
    <mergeCell ref="C28:N28"/>
    <mergeCell ref="C29:N31"/>
    <mergeCell ref="B23:Q23"/>
    <mergeCell ref="B18:G18"/>
    <mergeCell ref="B19:G19"/>
    <mergeCell ref="N18:Q18"/>
    <mergeCell ref="N19:Q19"/>
    <mergeCell ref="H18:M18"/>
    <mergeCell ref="H19:M19"/>
    <mergeCell ref="B21:Q21"/>
    <mergeCell ref="B20:D20"/>
    <mergeCell ref="E20:Q20"/>
  </mergeCells>
  <pageMargins left="0.39370078740157483" right="0.39370078740157483" top="0.39370078740157483" bottom="0.70866141732283461" header="0.31496062992125984" footer="0"/>
  <pageSetup paperSize="9" scale="67" fitToHeight="0" orientation="portrait" r:id="rId2"/>
  <headerFooter>
    <oddFooter>&amp;LNSQHS Standards Edition 2 Version 1.0 - Standard 1 Clinical Governance
Page &amp;P of &amp;N&amp;CPrinted copies are uncontrolled&amp;R&amp;G</oddFooter>
  </headerFooter>
  <ignoredErrors>
    <ignoredError sqref="C43 C29" formulaRange="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1"/>
  <sheetViews>
    <sheetView zoomScaleNormal="100" workbookViewId="0"/>
  </sheetViews>
  <sheetFormatPr defaultColWidth="9.140625" defaultRowHeight="12.75" x14ac:dyDescent="0.25"/>
  <cols>
    <col min="1" max="1" width="2.7109375" style="151" customWidth="1"/>
    <col min="2" max="2" width="13.28515625" style="151" customWidth="1"/>
    <col min="3" max="3" width="15.7109375" style="151" customWidth="1"/>
    <col min="4" max="4" width="9.5703125" style="195" customWidth="1"/>
    <col min="5" max="5" width="71" style="151" customWidth="1"/>
    <col min="6" max="7" width="34.7109375" style="151" customWidth="1"/>
    <col min="8" max="8" width="9.140625" style="195"/>
    <col min="9" max="9" width="89.140625" style="151" customWidth="1"/>
    <col min="10" max="10" width="13" style="151" customWidth="1"/>
    <col min="11" max="12" width="34.7109375" style="151" customWidth="1"/>
    <col min="13" max="16384" width="9.140625" style="151"/>
  </cols>
  <sheetData>
    <row r="1" spans="1:32" x14ac:dyDescent="0.25">
      <c r="A1" s="149"/>
      <c r="B1" s="149"/>
      <c r="C1" s="149"/>
      <c r="D1" s="150"/>
      <c r="E1" s="149"/>
      <c r="F1" s="149"/>
      <c r="G1" s="149"/>
      <c r="H1" s="150"/>
      <c r="I1" s="149"/>
      <c r="J1" s="149"/>
      <c r="K1" s="149"/>
      <c r="L1" s="149"/>
    </row>
    <row r="2" spans="1:32" x14ac:dyDescent="0.25">
      <c r="A2" s="149"/>
      <c r="B2" s="149"/>
      <c r="C2" s="149"/>
      <c r="D2" s="150"/>
      <c r="E2" s="149"/>
      <c r="F2" s="149"/>
      <c r="G2" s="149"/>
      <c r="H2" s="150"/>
      <c r="I2" s="149"/>
      <c r="J2" s="149"/>
      <c r="K2" s="149"/>
      <c r="L2" s="149"/>
    </row>
    <row r="3" spans="1:32" x14ac:dyDescent="0.25">
      <c r="A3" s="149"/>
      <c r="B3" s="149"/>
      <c r="C3" s="149"/>
      <c r="D3" s="150"/>
      <c r="E3" s="149"/>
      <c r="F3" s="149"/>
      <c r="G3" s="149"/>
      <c r="H3" s="150"/>
      <c r="I3" s="149"/>
      <c r="J3" s="149"/>
      <c r="K3" s="149"/>
      <c r="L3" s="149"/>
    </row>
    <row r="4" spans="1:32" x14ac:dyDescent="0.25">
      <c r="A4" s="149"/>
      <c r="B4" s="149"/>
      <c r="C4" s="149"/>
      <c r="D4" s="150"/>
      <c r="E4" s="149"/>
      <c r="F4" s="149"/>
      <c r="G4" s="149"/>
      <c r="H4" s="150"/>
      <c r="I4" s="149"/>
      <c r="J4" s="149"/>
      <c r="K4" s="149"/>
      <c r="L4" s="149"/>
    </row>
    <row r="5" spans="1:32" x14ac:dyDescent="0.25">
      <c r="A5" s="149"/>
      <c r="B5" s="149"/>
      <c r="C5" s="149"/>
      <c r="D5" s="150"/>
      <c r="E5" s="149"/>
      <c r="F5" s="149"/>
      <c r="G5" s="149"/>
      <c r="H5" s="150"/>
      <c r="I5" s="149"/>
      <c r="J5" s="149"/>
      <c r="K5" s="149"/>
      <c r="L5" s="149"/>
    </row>
    <row r="6" spans="1:32" x14ac:dyDescent="0.25">
      <c r="A6" s="149"/>
      <c r="B6" s="149"/>
      <c r="C6" s="149"/>
      <c r="D6" s="150"/>
      <c r="E6" s="149"/>
      <c r="F6" s="149"/>
      <c r="G6" s="149"/>
      <c r="H6" s="150"/>
      <c r="I6" s="149"/>
      <c r="J6" s="149"/>
      <c r="K6" s="149"/>
      <c r="L6" s="149"/>
    </row>
    <row r="7" spans="1:32" x14ac:dyDescent="0.25">
      <c r="A7" s="149"/>
      <c r="B7" s="149"/>
      <c r="C7" s="149"/>
      <c r="D7" s="150"/>
      <c r="E7" s="149"/>
      <c r="F7" s="149"/>
      <c r="G7" s="149"/>
      <c r="H7" s="150"/>
      <c r="I7" s="149"/>
      <c r="J7" s="149"/>
      <c r="K7" s="149"/>
      <c r="L7" s="149"/>
    </row>
    <row r="8" spans="1:32" s="152" customFormat="1" x14ac:dyDescent="0.25">
      <c r="A8" s="149"/>
      <c r="B8" s="149"/>
      <c r="C8" s="149"/>
      <c r="D8" s="150"/>
      <c r="E8" s="149"/>
      <c r="F8" s="149"/>
      <c r="G8" s="149"/>
      <c r="H8" s="150"/>
      <c r="I8" s="149"/>
      <c r="J8" s="149"/>
      <c r="K8" s="149"/>
      <c r="L8" s="149"/>
    </row>
    <row r="9" spans="1:32" s="154" customFormat="1" ht="14.25" x14ac:dyDescent="0.2">
      <c r="A9" s="153"/>
      <c r="B9" s="153"/>
      <c r="C9" s="153"/>
      <c r="D9" s="153"/>
      <c r="E9" s="153"/>
      <c r="F9" s="153"/>
      <c r="G9" s="153"/>
      <c r="H9" s="153"/>
      <c r="I9" s="153"/>
      <c r="J9" s="153"/>
      <c r="K9" s="153"/>
      <c r="L9" s="153"/>
      <c r="M9" s="155"/>
      <c r="N9" s="155"/>
      <c r="O9" s="155"/>
      <c r="P9" s="155"/>
      <c r="Q9" s="155"/>
      <c r="R9" s="155"/>
      <c r="S9" s="155"/>
      <c r="T9" s="155"/>
      <c r="U9" s="155"/>
      <c r="V9" s="155"/>
      <c r="W9" s="155"/>
      <c r="X9" s="155"/>
      <c r="Y9" s="155"/>
      <c r="Z9" s="155"/>
      <c r="AA9" s="155"/>
      <c r="AC9" s="155"/>
      <c r="AD9" s="155"/>
      <c r="AE9" s="155"/>
      <c r="AF9" s="155"/>
    </row>
    <row r="10" spans="1:32" s="154" customFormat="1" ht="14.25" x14ac:dyDescent="0.2">
      <c r="A10" s="153"/>
      <c r="B10" s="156"/>
      <c r="C10" s="153"/>
      <c r="D10" s="153"/>
      <c r="E10" s="153"/>
      <c r="F10" s="153"/>
      <c r="G10" s="153"/>
      <c r="H10" s="153"/>
      <c r="I10" s="153"/>
      <c r="J10" s="153"/>
      <c r="K10" s="153"/>
      <c r="L10" s="153"/>
      <c r="M10" s="155"/>
      <c r="N10" s="155"/>
      <c r="O10" s="155"/>
      <c r="P10" s="155"/>
      <c r="Q10" s="155"/>
      <c r="R10" s="155"/>
      <c r="S10" s="155"/>
      <c r="T10" s="155"/>
      <c r="U10" s="155"/>
      <c r="V10" s="155"/>
      <c r="W10" s="155"/>
      <c r="X10" s="155"/>
      <c r="Y10" s="155"/>
      <c r="Z10" s="155"/>
      <c r="AA10" s="155"/>
      <c r="AC10" s="155"/>
      <c r="AD10" s="155"/>
      <c r="AE10" s="155"/>
      <c r="AF10" s="155"/>
    </row>
    <row r="11" spans="1:32" s="154" customFormat="1" ht="14.25" x14ac:dyDescent="0.2">
      <c r="A11" s="153"/>
      <c r="B11" s="156"/>
      <c r="C11" s="153"/>
      <c r="D11" s="153"/>
      <c r="E11" s="153"/>
      <c r="F11" s="153"/>
      <c r="G11" s="153"/>
      <c r="H11" s="153"/>
      <c r="I11" s="153"/>
      <c r="J11" s="153"/>
      <c r="K11" s="153"/>
      <c r="L11" s="153"/>
      <c r="M11" s="155"/>
      <c r="N11" s="155"/>
      <c r="O11" s="155"/>
      <c r="P11" s="155"/>
      <c r="Q11" s="155"/>
      <c r="R11" s="155"/>
      <c r="S11" s="155"/>
      <c r="T11" s="155"/>
      <c r="U11" s="155"/>
      <c r="V11" s="155"/>
      <c r="W11" s="155"/>
      <c r="X11" s="155"/>
      <c r="Y11" s="155"/>
      <c r="Z11" s="155"/>
      <c r="AA11" s="155"/>
      <c r="AC11" s="155"/>
      <c r="AD11" s="155"/>
      <c r="AE11" s="155"/>
      <c r="AF11" s="155"/>
    </row>
    <row r="12" spans="1:32" s="154" customFormat="1" ht="15" x14ac:dyDescent="0.25">
      <c r="A12" s="153"/>
      <c r="B12" s="157"/>
      <c r="C12" s="153"/>
      <c r="D12" s="153"/>
      <c r="E12" s="153"/>
      <c r="F12" s="153"/>
      <c r="G12" s="153"/>
      <c r="H12" s="153"/>
      <c r="I12" s="153"/>
      <c r="J12" s="153"/>
      <c r="K12" s="153"/>
      <c r="L12" s="153"/>
      <c r="M12" s="155"/>
      <c r="N12" s="155"/>
      <c r="O12" s="155"/>
      <c r="P12" s="155"/>
      <c r="Q12" s="155"/>
      <c r="R12" s="155"/>
      <c r="S12" s="155"/>
      <c r="T12" s="155"/>
      <c r="U12" s="155"/>
      <c r="V12" s="155"/>
      <c r="W12" s="155"/>
      <c r="X12" s="155"/>
      <c r="Y12" s="155"/>
      <c r="Z12" s="155"/>
      <c r="AA12" s="155"/>
      <c r="AC12" s="155"/>
      <c r="AD12" s="155"/>
      <c r="AE12" s="155"/>
      <c r="AF12" s="155"/>
    </row>
    <row r="13" spans="1:32" s="154" customFormat="1" ht="14.25" x14ac:dyDescent="0.2">
      <c r="A13" s="153"/>
      <c r="B13" s="156"/>
      <c r="C13" s="153"/>
      <c r="D13" s="153"/>
      <c r="E13" s="153"/>
      <c r="F13" s="153"/>
      <c r="G13" s="153"/>
      <c r="H13" s="153"/>
      <c r="I13" s="153"/>
      <c r="J13" s="153"/>
      <c r="K13" s="153"/>
      <c r="L13" s="153"/>
      <c r="M13" s="155"/>
      <c r="N13" s="155"/>
      <c r="O13" s="155"/>
      <c r="P13" s="155"/>
      <c r="Q13" s="155"/>
      <c r="R13" s="155"/>
      <c r="S13" s="155"/>
      <c r="T13" s="155"/>
      <c r="U13" s="155"/>
      <c r="V13" s="155"/>
      <c r="W13" s="155"/>
      <c r="X13" s="155"/>
      <c r="Y13" s="155"/>
      <c r="Z13" s="155"/>
      <c r="AA13" s="155"/>
      <c r="AC13" s="155"/>
      <c r="AD13" s="155"/>
      <c r="AE13" s="155"/>
      <c r="AF13" s="155"/>
    </row>
    <row r="14" spans="1:32" s="154" customFormat="1" ht="14.25" x14ac:dyDescent="0.2">
      <c r="A14" s="153"/>
      <c r="B14" s="153"/>
      <c r="C14" s="153"/>
      <c r="D14" s="153"/>
      <c r="E14" s="153"/>
      <c r="F14" s="153"/>
      <c r="G14" s="153"/>
      <c r="H14" s="153"/>
      <c r="I14" s="153"/>
      <c r="J14" s="153"/>
      <c r="K14" s="153"/>
      <c r="L14" s="153"/>
      <c r="M14" s="155"/>
      <c r="N14" s="155"/>
      <c r="O14" s="155"/>
      <c r="P14" s="155"/>
      <c r="Q14" s="155"/>
      <c r="R14" s="155"/>
      <c r="S14" s="155"/>
      <c r="T14" s="155"/>
      <c r="U14" s="155"/>
      <c r="V14" s="155"/>
      <c r="W14" s="155"/>
      <c r="X14" s="155"/>
      <c r="Y14" s="155"/>
      <c r="Z14" s="155"/>
      <c r="AA14" s="155"/>
      <c r="AC14" s="155"/>
      <c r="AD14" s="155"/>
      <c r="AE14" s="155"/>
      <c r="AF14" s="155"/>
    </row>
    <row r="15" spans="1:32" s="154" customFormat="1" ht="14.25" x14ac:dyDescent="0.2">
      <c r="A15" s="153"/>
      <c r="B15" s="153"/>
      <c r="C15" s="153"/>
      <c r="D15" s="153"/>
      <c r="E15" s="153"/>
      <c r="F15" s="153"/>
      <c r="G15" s="153"/>
      <c r="H15" s="153"/>
      <c r="I15" s="153"/>
      <c r="J15" s="153"/>
      <c r="K15" s="153"/>
      <c r="L15" s="153"/>
      <c r="M15" s="155"/>
      <c r="N15" s="155"/>
      <c r="O15" s="155"/>
      <c r="P15" s="155"/>
      <c r="Q15" s="155"/>
      <c r="R15" s="155"/>
      <c r="S15" s="155"/>
      <c r="T15" s="155"/>
      <c r="U15" s="155"/>
      <c r="V15" s="155"/>
      <c r="W15" s="155"/>
      <c r="X15" s="155"/>
      <c r="Y15" s="155"/>
      <c r="Z15" s="155"/>
      <c r="AA15" s="155"/>
      <c r="AC15" s="155"/>
      <c r="AD15" s="155"/>
      <c r="AE15" s="155"/>
      <c r="AF15" s="155"/>
    </row>
    <row r="16" spans="1:32" s="154" customFormat="1" ht="14.25" x14ac:dyDescent="0.2">
      <c r="A16" s="153"/>
      <c r="B16" s="153"/>
      <c r="C16" s="153"/>
      <c r="D16" s="153"/>
      <c r="E16" s="153"/>
      <c r="F16" s="153"/>
      <c r="G16" s="153"/>
      <c r="H16" s="153"/>
      <c r="I16" s="153"/>
      <c r="J16" s="153"/>
      <c r="K16" s="153"/>
      <c r="L16" s="153"/>
      <c r="M16" s="155"/>
      <c r="N16" s="155"/>
      <c r="O16" s="155"/>
      <c r="P16" s="155"/>
      <c r="Q16" s="155"/>
      <c r="R16" s="155"/>
      <c r="S16" s="155"/>
      <c r="T16" s="155"/>
      <c r="U16" s="155"/>
      <c r="V16" s="155"/>
      <c r="W16" s="155"/>
      <c r="X16" s="155"/>
      <c r="Y16" s="155"/>
      <c r="Z16" s="155"/>
      <c r="AA16" s="155"/>
      <c r="AC16" s="155"/>
      <c r="AD16" s="155"/>
      <c r="AE16" s="155"/>
      <c r="AF16" s="155"/>
    </row>
    <row r="17" spans="1:12" s="152" customFormat="1" x14ac:dyDescent="0.25">
      <c r="A17" s="149"/>
      <c r="B17" s="149"/>
      <c r="C17" s="149"/>
      <c r="D17" s="150"/>
      <c r="E17" s="149"/>
      <c r="F17" s="149"/>
      <c r="G17" s="149"/>
      <c r="H17" s="150"/>
      <c r="I17" s="149"/>
      <c r="J17" s="149"/>
      <c r="K17" s="149"/>
      <c r="L17" s="149"/>
    </row>
    <row r="18" spans="1:12" x14ac:dyDescent="0.25">
      <c r="A18" s="149"/>
      <c r="B18" s="158" t="s">
        <v>677</v>
      </c>
      <c r="C18" s="149"/>
      <c r="D18" s="150"/>
      <c r="E18" s="149"/>
      <c r="F18" s="150"/>
      <c r="G18" s="149"/>
      <c r="H18" s="149"/>
      <c r="I18" s="149"/>
      <c r="J18" s="149"/>
      <c r="K18" s="149"/>
      <c r="L18" s="149"/>
    </row>
    <row r="19" spans="1:12" x14ac:dyDescent="0.25">
      <c r="A19" s="149"/>
      <c r="B19" s="158" t="s">
        <v>678</v>
      </c>
      <c r="C19" s="149"/>
      <c r="D19" s="150"/>
      <c r="E19" s="149"/>
      <c r="F19" s="150"/>
      <c r="G19" s="149"/>
      <c r="H19" s="149"/>
      <c r="I19" s="149"/>
      <c r="J19" s="149"/>
      <c r="K19" s="149"/>
      <c r="L19" s="149"/>
    </row>
    <row r="20" spans="1:12" x14ac:dyDescent="0.25">
      <c r="A20" s="149"/>
      <c r="B20" s="149"/>
      <c r="C20" s="149"/>
      <c r="D20" s="150"/>
      <c r="E20" s="149"/>
      <c r="F20" s="149"/>
      <c r="G20" s="149"/>
      <c r="H20" s="150"/>
      <c r="I20" s="149"/>
      <c r="J20" s="149"/>
      <c r="K20" s="149"/>
      <c r="L20" s="149"/>
    </row>
    <row r="21" spans="1:12" x14ac:dyDescent="0.25">
      <c r="A21" s="149"/>
      <c r="B21" s="149"/>
      <c r="C21" s="149"/>
      <c r="D21" s="150"/>
      <c r="E21" s="149"/>
      <c r="F21" s="149"/>
      <c r="G21" s="149"/>
      <c r="H21" s="150"/>
      <c r="I21" s="149"/>
      <c r="J21" s="149"/>
      <c r="K21" s="149"/>
      <c r="L21" s="149"/>
    </row>
    <row r="22" spans="1:12" ht="25.5" x14ac:dyDescent="0.25">
      <c r="A22" s="149"/>
      <c r="B22" s="159" t="s">
        <v>379</v>
      </c>
      <c r="C22" s="159" t="s">
        <v>380</v>
      </c>
      <c r="D22" s="159" t="s">
        <v>381</v>
      </c>
      <c r="E22" s="159" t="s">
        <v>382</v>
      </c>
      <c r="F22" s="160" t="s">
        <v>384</v>
      </c>
      <c r="G22" s="160" t="s">
        <v>385</v>
      </c>
      <c r="H22" s="161" t="s">
        <v>383</v>
      </c>
      <c r="I22" s="162" t="s">
        <v>386</v>
      </c>
      <c r="J22" s="162" t="s">
        <v>387</v>
      </c>
      <c r="K22" s="163" t="s">
        <v>388</v>
      </c>
      <c r="L22" s="163" t="s">
        <v>389</v>
      </c>
    </row>
    <row r="23" spans="1:12" s="152" customFormat="1" ht="395.25" x14ac:dyDescent="0.25">
      <c r="A23" s="149"/>
      <c r="B23" s="708" t="s">
        <v>390</v>
      </c>
      <c r="C23" s="708" t="s">
        <v>390</v>
      </c>
      <c r="D23" s="720">
        <v>1.1000000000000001</v>
      </c>
      <c r="E23" s="708" t="s">
        <v>391</v>
      </c>
      <c r="F23" s="726" t="s">
        <v>393</v>
      </c>
      <c r="G23" s="728" t="s">
        <v>394</v>
      </c>
      <c r="H23" s="711" t="s">
        <v>392</v>
      </c>
      <c r="I23" s="164" t="s">
        <v>620</v>
      </c>
      <c r="J23" s="164" t="s">
        <v>621</v>
      </c>
      <c r="K23" s="708"/>
      <c r="L23" s="708"/>
    </row>
    <row r="24" spans="1:12" s="152" customFormat="1" ht="255" x14ac:dyDescent="0.25">
      <c r="A24" s="149"/>
      <c r="B24" s="710"/>
      <c r="C24" s="710"/>
      <c r="D24" s="721"/>
      <c r="E24" s="710"/>
      <c r="F24" s="727"/>
      <c r="G24" s="729"/>
      <c r="H24" s="713"/>
      <c r="I24" s="272" t="s">
        <v>825</v>
      </c>
      <c r="J24" s="165" t="s">
        <v>622</v>
      </c>
      <c r="K24" s="709"/>
      <c r="L24" s="709"/>
    </row>
    <row r="25" spans="1:12" s="152" customFormat="1" ht="229.5" x14ac:dyDescent="0.25">
      <c r="A25" s="149"/>
      <c r="B25" s="710"/>
      <c r="C25" s="710"/>
      <c r="D25" s="721"/>
      <c r="E25" s="710"/>
      <c r="F25" s="166" t="s">
        <v>395</v>
      </c>
      <c r="G25" s="166" t="s">
        <v>396</v>
      </c>
      <c r="H25" s="167" t="s">
        <v>392</v>
      </c>
      <c r="I25" s="168" t="s">
        <v>794</v>
      </c>
      <c r="J25" s="168" t="s">
        <v>666</v>
      </c>
      <c r="K25" s="169"/>
      <c r="L25" s="169"/>
    </row>
    <row r="26" spans="1:12" ht="102" x14ac:dyDescent="0.25">
      <c r="A26" s="149"/>
      <c r="B26" s="710"/>
      <c r="C26" s="710"/>
      <c r="D26" s="722"/>
      <c r="E26" s="709"/>
      <c r="F26" s="166" t="s">
        <v>397</v>
      </c>
      <c r="G26" s="166" t="s">
        <v>398</v>
      </c>
      <c r="H26" s="167" t="s">
        <v>392</v>
      </c>
      <c r="I26" s="169" t="s">
        <v>625</v>
      </c>
      <c r="J26" s="169" t="s">
        <v>626</v>
      </c>
      <c r="K26" s="169"/>
      <c r="L26" s="170"/>
    </row>
    <row r="27" spans="1:12" s="152" customFormat="1" ht="25.5" x14ac:dyDescent="0.25">
      <c r="A27" s="149"/>
      <c r="B27" s="710"/>
      <c r="C27" s="709"/>
      <c r="D27" s="171">
        <v>1.2</v>
      </c>
      <c r="E27" s="169" t="s">
        <v>399</v>
      </c>
      <c r="F27" s="730" t="s">
        <v>610</v>
      </c>
      <c r="G27" s="731"/>
      <c r="H27" s="731"/>
      <c r="I27" s="731"/>
      <c r="J27" s="731"/>
      <c r="K27" s="731"/>
      <c r="L27" s="732"/>
    </row>
    <row r="28" spans="1:12" ht="38.25" x14ac:dyDescent="0.25">
      <c r="A28" s="149"/>
      <c r="B28" s="710"/>
      <c r="C28" s="708" t="s">
        <v>400</v>
      </c>
      <c r="D28" s="171">
        <v>1.3</v>
      </c>
      <c r="E28" s="169" t="s">
        <v>401</v>
      </c>
      <c r="F28" s="733" t="s">
        <v>610</v>
      </c>
      <c r="G28" s="734"/>
      <c r="H28" s="734"/>
      <c r="I28" s="734"/>
      <c r="J28" s="734"/>
      <c r="K28" s="734"/>
      <c r="L28" s="735"/>
    </row>
    <row r="29" spans="1:12" s="152" customFormat="1" ht="153" x14ac:dyDescent="0.25">
      <c r="A29" s="149"/>
      <c r="B29" s="710"/>
      <c r="C29" s="710"/>
      <c r="D29" s="171">
        <v>1.4</v>
      </c>
      <c r="E29" s="169" t="s">
        <v>402</v>
      </c>
      <c r="F29" s="166" t="s">
        <v>403</v>
      </c>
      <c r="G29" s="166" t="s">
        <v>404</v>
      </c>
      <c r="H29" s="167" t="s">
        <v>392</v>
      </c>
      <c r="I29" s="169" t="s">
        <v>627</v>
      </c>
      <c r="J29" s="169" t="s">
        <v>628</v>
      </c>
      <c r="K29" s="169"/>
      <c r="L29" s="169"/>
    </row>
    <row r="30" spans="1:12" ht="63.75" x14ac:dyDescent="0.25">
      <c r="A30" s="149"/>
      <c r="B30" s="710"/>
      <c r="C30" s="710"/>
      <c r="D30" s="723">
        <v>1.5</v>
      </c>
      <c r="E30" s="714" t="s">
        <v>405</v>
      </c>
      <c r="F30" s="166" t="s">
        <v>406</v>
      </c>
      <c r="G30" s="166" t="s">
        <v>407</v>
      </c>
      <c r="H30" s="167" t="s">
        <v>392</v>
      </c>
      <c r="I30" s="169" t="s">
        <v>629</v>
      </c>
      <c r="J30" s="169" t="s">
        <v>630</v>
      </c>
      <c r="K30" s="169"/>
      <c r="L30" s="170"/>
    </row>
    <row r="31" spans="1:12" ht="89.25" x14ac:dyDescent="0.25">
      <c r="A31" s="149"/>
      <c r="B31" s="710"/>
      <c r="C31" s="710"/>
      <c r="D31" s="724"/>
      <c r="E31" s="715"/>
      <c r="F31" s="166" t="s">
        <v>408</v>
      </c>
      <c r="G31" s="166" t="s">
        <v>409</v>
      </c>
      <c r="H31" s="167" t="s">
        <v>392</v>
      </c>
      <c r="I31" s="169" t="s">
        <v>631</v>
      </c>
      <c r="J31" s="169" t="s">
        <v>632</v>
      </c>
      <c r="K31" s="169"/>
      <c r="L31" s="169"/>
    </row>
    <row r="32" spans="1:12" ht="63.75" x14ac:dyDescent="0.25">
      <c r="A32" s="149"/>
      <c r="B32" s="710"/>
      <c r="C32" s="709"/>
      <c r="D32" s="725"/>
      <c r="E32" s="716"/>
      <c r="F32" s="166" t="s">
        <v>410</v>
      </c>
      <c r="G32" s="166" t="s">
        <v>411</v>
      </c>
      <c r="H32" s="167" t="s">
        <v>392</v>
      </c>
      <c r="I32" s="169" t="s">
        <v>633</v>
      </c>
      <c r="J32" s="169" t="s">
        <v>630</v>
      </c>
      <c r="K32" s="169"/>
      <c r="L32" s="169"/>
    </row>
    <row r="33" spans="1:12" ht="175.15" customHeight="1" x14ac:dyDescent="0.25">
      <c r="A33" s="149"/>
      <c r="B33" s="709"/>
      <c r="C33" s="169" t="s">
        <v>412</v>
      </c>
      <c r="D33" s="171">
        <v>1.6</v>
      </c>
      <c r="E33" s="169" t="s">
        <v>413</v>
      </c>
      <c r="F33" s="166" t="s">
        <v>414</v>
      </c>
      <c r="G33" s="166" t="s">
        <v>415</v>
      </c>
      <c r="H33" s="167" t="s">
        <v>392</v>
      </c>
      <c r="I33" s="172" t="s">
        <v>634</v>
      </c>
      <c r="J33" s="172" t="s">
        <v>635</v>
      </c>
      <c r="K33" s="169"/>
      <c r="L33" s="169"/>
    </row>
    <row r="34" spans="1:12" s="152" customFormat="1" ht="409.5" customHeight="1" x14ac:dyDescent="0.25">
      <c r="A34" s="149"/>
      <c r="B34" s="708" t="s">
        <v>416</v>
      </c>
      <c r="C34" s="708" t="s">
        <v>417</v>
      </c>
      <c r="D34" s="720">
        <v>1.7</v>
      </c>
      <c r="E34" s="708" t="s">
        <v>418</v>
      </c>
      <c r="F34" s="708" t="s">
        <v>419</v>
      </c>
      <c r="G34" s="706" t="s">
        <v>420</v>
      </c>
      <c r="H34" s="711" t="s">
        <v>392</v>
      </c>
      <c r="I34" s="164" t="s">
        <v>709</v>
      </c>
      <c r="J34" s="164" t="s">
        <v>708</v>
      </c>
      <c r="K34" s="736"/>
      <c r="L34" s="708"/>
    </row>
    <row r="35" spans="1:12" s="152" customFormat="1" ht="127.5" x14ac:dyDescent="0.25">
      <c r="A35" s="149"/>
      <c r="B35" s="710"/>
      <c r="C35" s="710"/>
      <c r="D35" s="721"/>
      <c r="E35" s="710"/>
      <c r="F35" s="709"/>
      <c r="G35" s="707"/>
      <c r="H35" s="713"/>
      <c r="I35" s="165" t="s">
        <v>636</v>
      </c>
      <c r="J35" s="165" t="s">
        <v>637</v>
      </c>
      <c r="K35" s="737"/>
      <c r="L35" s="709"/>
    </row>
    <row r="36" spans="1:12" s="152" customFormat="1" ht="51" x14ac:dyDescent="0.25">
      <c r="A36" s="149"/>
      <c r="B36" s="710"/>
      <c r="C36" s="709"/>
      <c r="D36" s="722"/>
      <c r="E36" s="709"/>
      <c r="F36" s="166" t="s">
        <v>421</v>
      </c>
      <c r="G36" s="166" t="s">
        <v>422</v>
      </c>
      <c r="H36" s="167" t="s">
        <v>392</v>
      </c>
      <c r="I36" s="168" t="s">
        <v>679</v>
      </c>
      <c r="J36" s="168" t="s">
        <v>638</v>
      </c>
      <c r="K36" s="169"/>
      <c r="L36" s="169"/>
    </row>
    <row r="37" spans="1:12" s="152" customFormat="1" ht="175.15" customHeight="1" x14ac:dyDescent="0.25">
      <c r="A37" s="149"/>
      <c r="B37" s="710"/>
      <c r="C37" s="714" t="s">
        <v>424</v>
      </c>
      <c r="D37" s="723">
        <v>1.8</v>
      </c>
      <c r="E37" s="714" t="s">
        <v>425</v>
      </c>
      <c r="F37" s="166" t="s">
        <v>426</v>
      </c>
      <c r="G37" s="166" t="s">
        <v>427</v>
      </c>
      <c r="H37" s="167" t="s">
        <v>392</v>
      </c>
      <c r="I37" s="169" t="s">
        <v>428</v>
      </c>
      <c r="J37" s="169" t="s">
        <v>429</v>
      </c>
      <c r="K37" s="169"/>
      <c r="L37" s="170"/>
    </row>
    <row r="38" spans="1:12" s="152" customFormat="1" ht="178.5" x14ac:dyDescent="0.25">
      <c r="A38" s="149"/>
      <c r="B38" s="710"/>
      <c r="C38" s="715"/>
      <c r="D38" s="724"/>
      <c r="E38" s="715"/>
      <c r="F38" s="166" t="s">
        <v>430</v>
      </c>
      <c r="G38" s="166" t="s">
        <v>431</v>
      </c>
      <c r="H38" s="167" t="s">
        <v>392</v>
      </c>
      <c r="I38" s="169" t="s">
        <v>796</v>
      </c>
      <c r="J38" s="169" t="s">
        <v>797</v>
      </c>
      <c r="K38" s="169"/>
      <c r="L38" s="170"/>
    </row>
    <row r="39" spans="1:12" s="152" customFormat="1" ht="191.25" x14ac:dyDescent="0.25">
      <c r="A39" s="149"/>
      <c r="B39" s="710"/>
      <c r="C39" s="715"/>
      <c r="D39" s="724"/>
      <c r="E39" s="715"/>
      <c r="F39" s="166" t="s">
        <v>433</v>
      </c>
      <c r="G39" s="166" t="s">
        <v>434</v>
      </c>
      <c r="H39" s="167" t="s">
        <v>392</v>
      </c>
      <c r="I39" s="173" t="s">
        <v>710</v>
      </c>
      <c r="J39" s="169" t="s">
        <v>667</v>
      </c>
      <c r="K39" s="169"/>
      <c r="L39" s="170"/>
    </row>
    <row r="40" spans="1:12" s="152" customFormat="1" ht="219" customHeight="1" x14ac:dyDescent="0.25">
      <c r="A40" s="149"/>
      <c r="B40" s="710"/>
      <c r="C40" s="715"/>
      <c r="D40" s="724"/>
      <c r="E40" s="715"/>
      <c r="F40" s="174" t="s">
        <v>435</v>
      </c>
      <c r="G40" s="174" t="s">
        <v>436</v>
      </c>
      <c r="H40" s="167" t="s">
        <v>392</v>
      </c>
      <c r="I40" s="174" t="s">
        <v>800</v>
      </c>
      <c r="J40" s="169" t="s">
        <v>437</v>
      </c>
      <c r="K40" s="169"/>
      <c r="L40" s="169"/>
    </row>
    <row r="41" spans="1:12" s="152" customFormat="1" ht="259.14999999999998" customHeight="1" x14ac:dyDescent="0.25">
      <c r="A41" s="149"/>
      <c r="B41" s="710"/>
      <c r="C41" s="715"/>
      <c r="D41" s="724"/>
      <c r="E41" s="715"/>
      <c r="F41" s="174" t="s">
        <v>438</v>
      </c>
      <c r="G41" s="174" t="s">
        <v>439</v>
      </c>
      <c r="H41" s="167" t="s">
        <v>392</v>
      </c>
      <c r="I41" s="174" t="s">
        <v>440</v>
      </c>
      <c r="J41" s="169" t="s">
        <v>668</v>
      </c>
      <c r="K41" s="169"/>
      <c r="L41" s="169"/>
    </row>
    <row r="42" spans="1:12" s="152" customFormat="1" ht="51" x14ac:dyDescent="0.25">
      <c r="A42" s="149"/>
      <c r="B42" s="710"/>
      <c r="C42" s="715"/>
      <c r="D42" s="724"/>
      <c r="E42" s="715"/>
      <c r="F42" s="174" t="s">
        <v>441</v>
      </c>
      <c r="G42" s="174" t="s">
        <v>442</v>
      </c>
      <c r="H42" s="167" t="s">
        <v>392</v>
      </c>
      <c r="I42" s="174" t="s">
        <v>721</v>
      </c>
      <c r="J42" s="169" t="s">
        <v>638</v>
      </c>
      <c r="K42" s="169"/>
      <c r="L42" s="169"/>
    </row>
    <row r="43" spans="1:12" s="152" customFormat="1" ht="253.9" customHeight="1" x14ac:dyDescent="0.25">
      <c r="A43" s="149"/>
      <c r="B43" s="710"/>
      <c r="C43" s="715"/>
      <c r="D43" s="724"/>
      <c r="E43" s="715"/>
      <c r="F43" s="174" t="s">
        <v>443</v>
      </c>
      <c r="G43" s="174" t="s">
        <v>444</v>
      </c>
      <c r="H43" s="167" t="s">
        <v>392</v>
      </c>
      <c r="I43" s="174" t="s">
        <v>805</v>
      </c>
      <c r="J43" s="169" t="s">
        <v>669</v>
      </c>
      <c r="K43" s="169"/>
      <c r="L43" s="169"/>
    </row>
    <row r="44" spans="1:12" s="152" customFormat="1" ht="229.5" x14ac:dyDescent="0.25">
      <c r="A44" s="149"/>
      <c r="B44" s="710"/>
      <c r="C44" s="715"/>
      <c r="D44" s="724"/>
      <c r="E44" s="715"/>
      <c r="F44" s="174" t="s">
        <v>445</v>
      </c>
      <c r="G44" s="174" t="s">
        <v>446</v>
      </c>
      <c r="H44" s="167" t="s">
        <v>392</v>
      </c>
      <c r="I44" s="174" t="s">
        <v>680</v>
      </c>
      <c r="J44" s="174" t="s">
        <v>447</v>
      </c>
      <c r="K44" s="169"/>
      <c r="L44" s="170"/>
    </row>
    <row r="45" spans="1:12" s="152" customFormat="1" ht="268.5" customHeight="1" x14ac:dyDescent="0.25">
      <c r="A45" s="149"/>
      <c r="B45" s="710"/>
      <c r="C45" s="715"/>
      <c r="D45" s="724"/>
      <c r="E45" s="715"/>
      <c r="F45" s="169" t="s">
        <v>449</v>
      </c>
      <c r="G45" s="285" t="s">
        <v>836</v>
      </c>
      <c r="H45" s="167" t="s">
        <v>448</v>
      </c>
      <c r="I45" s="169" t="s">
        <v>732</v>
      </c>
      <c r="J45" s="169" t="s">
        <v>432</v>
      </c>
      <c r="K45" s="285" t="s">
        <v>835</v>
      </c>
      <c r="L45" s="169" t="s">
        <v>450</v>
      </c>
    </row>
    <row r="46" spans="1:12" s="152" customFormat="1" ht="408" x14ac:dyDescent="0.25">
      <c r="A46" s="149"/>
      <c r="B46" s="710"/>
      <c r="C46" s="716"/>
      <c r="D46" s="725"/>
      <c r="E46" s="716"/>
      <c r="F46" s="175" t="s">
        <v>451</v>
      </c>
      <c r="G46" s="273" t="s">
        <v>843</v>
      </c>
      <c r="H46" s="167" t="s">
        <v>448</v>
      </c>
      <c r="I46" s="176" t="s">
        <v>452</v>
      </c>
      <c r="J46" s="174" t="s">
        <v>453</v>
      </c>
      <c r="K46" s="274" t="s">
        <v>844</v>
      </c>
      <c r="L46" s="273" t="s">
        <v>837</v>
      </c>
    </row>
    <row r="47" spans="1:12" s="152" customFormat="1" ht="178.5" x14ac:dyDescent="0.25">
      <c r="A47" s="149"/>
      <c r="B47" s="710"/>
      <c r="C47" s="170" t="s">
        <v>424</v>
      </c>
      <c r="D47" s="177">
        <v>1.9</v>
      </c>
      <c r="E47" s="170" t="s">
        <v>454</v>
      </c>
      <c r="F47" s="174" t="s">
        <v>455</v>
      </c>
      <c r="G47" s="174" t="s">
        <v>456</v>
      </c>
      <c r="H47" s="167" t="s">
        <v>392</v>
      </c>
      <c r="I47" s="174" t="s">
        <v>711</v>
      </c>
      <c r="J47" s="174" t="s">
        <v>457</v>
      </c>
      <c r="K47" s="169"/>
      <c r="L47" s="170"/>
    </row>
    <row r="48" spans="1:12" s="152" customFormat="1" ht="206.25" customHeight="1" x14ac:dyDescent="0.25">
      <c r="A48" s="149"/>
      <c r="B48" s="710"/>
      <c r="C48" s="170" t="s">
        <v>458</v>
      </c>
      <c r="D48" s="178" t="s">
        <v>459</v>
      </c>
      <c r="E48" s="170" t="s">
        <v>460</v>
      </c>
      <c r="F48" s="174" t="s">
        <v>461</v>
      </c>
      <c r="G48" s="174" t="s">
        <v>462</v>
      </c>
      <c r="H48" s="167" t="s">
        <v>392</v>
      </c>
      <c r="I48" s="176" t="s">
        <v>807</v>
      </c>
      <c r="J48" s="174" t="s">
        <v>670</v>
      </c>
      <c r="K48" s="169"/>
      <c r="L48" s="170"/>
    </row>
    <row r="49" spans="1:12" s="152" customFormat="1" ht="255" x14ac:dyDescent="0.25">
      <c r="A49" s="149"/>
      <c r="B49" s="710"/>
      <c r="C49" s="170" t="s">
        <v>463</v>
      </c>
      <c r="D49" s="178">
        <v>1.1100000000000001</v>
      </c>
      <c r="E49" s="170" t="s">
        <v>464</v>
      </c>
      <c r="F49" s="166" t="s">
        <v>465</v>
      </c>
      <c r="G49" s="166" t="s">
        <v>466</v>
      </c>
      <c r="H49" s="167" t="s">
        <v>392</v>
      </c>
      <c r="I49" s="173" t="s">
        <v>811</v>
      </c>
      <c r="J49" s="169" t="s">
        <v>467</v>
      </c>
      <c r="K49" s="169"/>
      <c r="L49" s="170"/>
    </row>
    <row r="50" spans="1:12" s="152" customFormat="1" ht="114.75" x14ac:dyDescent="0.25">
      <c r="A50" s="149"/>
      <c r="B50" s="710"/>
      <c r="C50" s="714" t="s">
        <v>463</v>
      </c>
      <c r="D50" s="717">
        <v>1.1200000000000001</v>
      </c>
      <c r="E50" s="714" t="s">
        <v>468</v>
      </c>
      <c r="F50" s="166" t="s">
        <v>469</v>
      </c>
      <c r="G50" s="166" t="s">
        <v>470</v>
      </c>
      <c r="H50" s="167" t="s">
        <v>392</v>
      </c>
      <c r="I50" s="169" t="s">
        <v>712</v>
      </c>
      <c r="J50" s="169" t="s">
        <v>471</v>
      </c>
      <c r="K50" s="169"/>
      <c r="L50" s="169"/>
    </row>
    <row r="51" spans="1:12" s="152" customFormat="1" ht="165.75" x14ac:dyDescent="0.25">
      <c r="A51" s="149"/>
      <c r="B51" s="710"/>
      <c r="C51" s="716"/>
      <c r="D51" s="719"/>
      <c r="E51" s="716"/>
      <c r="F51" s="166" t="s">
        <v>472</v>
      </c>
      <c r="G51" s="166" t="s">
        <v>473</v>
      </c>
      <c r="H51" s="167" t="s">
        <v>392</v>
      </c>
      <c r="I51" s="285" t="s">
        <v>860</v>
      </c>
      <c r="J51" s="169" t="s">
        <v>474</v>
      </c>
      <c r="K51" s="169"/>
      <c r="L51" s="169"/>
    </row>
    <row r="52" spans="1:12" ht="308.25" customHeight="1" x14ac:dyDescent="0.25">
      <c r="A52" s="149"/>
      <c r="B52" s="710"/>
      <c r="C52" s="708" t="s">
        <v>475</v>
      </c>
      <c r="D52" s="711">
        <v>1.1299999999999999</v>
      </c>
      <c r="E52" s="708" t="s">
        <v>476</v>
      </c>
      <c r="F52" s="166" t="s">
        <v>477</v>
      </c>
      <c r="G52" s="166" t="s">
        <v>478</v>
      </c>
      <c r="H52" s="167" t="s">
        <v>392</v>
      </c>
      <c r="I52" s="275" t="s">
        <v>870</v>
      </c>
      <c r="J52" s="169" t="s">
        <v>479</v>
      </c>
      <c r="K52" s="169"/>
      <c r="L52" s="169"/>
    </row>
    <row r="53" spans="1:12" s="152" customFormat="1" ht="140.25" x14ac:dyDescent="0.25">
      <c r="A53" s="149"/>
      <c r="B53" s="710"/>
      <c r="C53" s="710"/>
      <c r="D53" s="713"/>
      <c r="E53" s="709"/>
      <c r="F53" s="166" t="s">
        <v>480</v>
      </c>
      <c r="G53" s="166" t="s">
        <v>481</v>
      </c>
      <c r="H53" s="167" t="s">
        <v>392</v>
      </c>
      <c r="I53" s="169" t="s">
        <v>714</v>
      </c>
      <c r="J53" s="169" t="s">
        <v>639</v>
      </c>
      <c r="K53" s="169"/>
      <c r="L53" s="169"/>
    </row>
    <row r="54" spans="1:12" s="152" customFormat="1" ht="178.5" x14ac:dyDescent="0.25">
      <c r="A54" s="149"/>
      <c r="B54" s="710"/>
      <c r="C54" s="709"/>
      <c r="D54" s="178">
        <v>1.1399999999999999</v>
      </c>
      <c r="E54" s="170" t="s">
        <v>482</v>
      </c>
      <c r="F54" s="733" t="s">
        <v>671</v>
      </c>
      <c r="G54" s="734"/>
      <c r="H54" s="734"/>
      <c r="I54" s="734"/>
      <c r="J54" s="734"/>
      <c r="K54" s="734"/>
      <c r="L54" s="735"/>
    </row>
    <row r="55" spans="1:12" s="152" customFormat="1" ht="153" x14ac:dyDescent="0.25">
      <c r="A55" s="149"/>
      <c r="B55" s="710"/>
      <c r="C55" s="172" t="s">
        <v>483</v>
      </c>
      <c r="D55" s="179">
        <v>1.1499999999999999</v>
      </c>
      <c r="E55" s="172" t="s">
        <v>484</v>
      </c>
      <c r="F55" s="166" t="s">
        <v>485</v>
      </c>
      <c r="G55" s="166" t="s">
        <v>486</v>
      </c>
      <c r="H55" s="167" t="s">
        <v>392</v>
      </c>
      <c r="I55" s="169" t="s">
        <v>816</v>
      </c>
      <c r="J55" s="169" t="s">
        <v>640</v>
      </c>
      <c r="K55" s="169"/>
      <c r="L55" s="169"/>
    </row>
    <row r="56" spans="1:12" s="152" customFormat="1" ht="114.75" x14ac:dyDescent="0.25">
      <c r="A56" s="149"/>
      <c r="B56" s="710"/>
      <c r="C56" s="708" t="s">
        <v>487</v>
      </c>
      <c r="D56" s="711">
        <v>1.1599999999999999</v>
      </c>
      <c r="E56" s="708" t="s">
        <v>488</v>
      </c>
      <c r="F56" s="166" t="s">
        <v>489</v>
      </c>
      <c r="G56" s="166" t="s">
        <v>490</v>
      </c>
      <c r="H56" s="167" t="s">
        <v>392</v>
      </c>
      <c r="I56" s="169" t="s">
        <v>681</v>
      </c>
      <c r="J56" s="169" t="s">
        <v>491</v>
      </c>
      <c r="K56" s="170"/>
      <c r="L56" s="170"/>
    </row>
    <row r="57" spans="1:12" ht="102" x14ac:dyDescent="0.25">
      <c r="A57" s="149"/>
      <c r="B57" s="710"/>
      <c r="C57" s="710"/>
      <c r="D57" s="712"/>
      <c r="E57" s="710"/>
      <c r="F57" s="166" t="s">
        <v>492</v>
      </c>
      <c r="G57" s="166" t="s">
        <v>493</v>
      </c>
      <c r="H57" s="167" t="s">
        <v>392</v>
      </c>
      <c r="I57" s="169" t="s">
        <v>814</v>
      </c>
      <c r="J57" s="169" t="s">
        <v>641</v>
      </c>
      <c r="K57" s="169"/>
      <c r="L57" s="169"/>
    </row>
    <row r="58" spans="1:12" ht="178.5" x14ac:dyDescent="0.25">
      <c r="A58" s="149"/>
      <c r="B58" s="710"/>
      <c r="C58" s="710"/>
      <c r="D58" s="712"/>
      <c r="E58" s="710"/>
      <c r="F58" s="166" t="s">
        <v>494</v>
      </c>
      <c r="G58" s="166" t="s">
        <v>495</v>
      </c>
      <c r="H58" s="167" t="s">
        <v>392</v>
      </c>
      <c r="I58" s="169" t="s">
        <v>818</v>
      </c>
      <c r="J58" s="169" t="s">
        <v>496</v>
      </c>
      <c r="K58" s="170"/>
      <c r="L58" s="170"/>
    </row>
    <row r="59" spans="1:12" s="152" customFormat="1" ht="178.5" x14ac:dyDescent="0.25">
      <c r="A59" s="149"/>
      <c r="B59" s="710"/>
      <c r="C59" s="710"/>
      <c r="D59" s="167">
        <v>1.17</v>
      </c>
      <c r="E59" s="169" t="s">
        <v>497</v>
      </c>
      <c r="F59" s="166" t="s">
        <v>696</v>
      </c>
      <c r="G59" s="166" t="s">
        <v>697</v>
      </c>
      <c r="H59" s="167" t="s">
        <v>392</v>
      </c>
      <c r="I59" s="169" t="s">
        <v>695</v>
      </c>
      <c r="J59" s="169" t="s">
        <v>694</v>
      </c>
      <c r="K59" s="169"/>
      <c r="L59" s="169"/>
    </row>
    <row r="60" spans="1:12" s="152" customFormat="1" ht="76.5" x14ac:dyDescent="0.25">
      <c r="A60" s="149"/>
      <c r="B60" s="709"/>
      <c r="C60" s="709"/>
      <c r="D60" s="167">
        <v>1.18</v>
      </c>
      <c r="E60" s="169" t="s">
        <v>498</v>
      </c>
      <c r="F60" s="733" t="s">
        <v>672</v>
      </c>
      <c r="G60" s="734"/>
      <c r="H60" s="734"/>
      <c r="I60" s="734"/>
      <c r="J60" s="734"/>
      <c r="K60" s="734"/>
      <c r="L60" s="735"/>
    </row>
    <row r="61" spans="1:12" s="152" customFormat="1" ht="267.75" x14ac:dyDescent="0.25">
      <c r="A61" s="149"/>
      <c r="B61" s="714" t="s">
        <v>499</v>
      </c>
      <c r="C61" s="714" t="s">
        <v>500</v>
      </c>
      <c r="D61" s="178">
        <v>1.19</v>
      </c>
      <c r="E61" s="170" t="s">
        <v>501</v>
      </c>
      <c r="F61" s="180" t="s">
        <v>502</v>
      </c>
      <c r="G61" s="180" t="s">
        <v>503</v>
      </c>
      <c r="H61" s="167" t="s">
        <v>392</v>
      </c>
      <c r="I61" s="169" t="s">
        <v>673</v>
      </c>
      <c r="J61" s="170" t="s">
        <v>504</v>
      </c>
      <c r="K61" s="170"/>
      <c r="L61" s="170"/>
    </row>
    <row r="62" spans="1:12" s="152" customFormat="1" ht="179.25" customHeight="1" x14ac:dyDescent="0.25">
      <c r="A62" s="149"/>
      <c r="B62" s="715"/>
      <c r="C62" s="715"/>
      <c r="D62" s="167" t="s">
        <v>505</v>
      </c>
      <c r="E62" s="169" t="s">
        <v>506</v>
      </c>
      <c r="F62" s="180" t="s">
        <v>507</v>
      </c>
      <c r="G62" s="180" t="s">
        <v>508</v>
      </c>
      <c r="H62" s="167" t="s">
        <v>392</v>
      </c>
      <c r="I62" s="169" t="s">
        <v>821</v>
      </c>
      <c r="J62" s="170" t="s">
        <v>509</v>
      </c>
      <c r="K62" s="170"/>
      <c r="L62" s="170"/>
    </row>
    <row r="63" spans="1:12" ht="163.15" customHeight="1" x14ac:dyDescent="0.25">
      <c r="A63" s="149"/>
      <c r="B63" s="715"/>
      <c r="C63" s="716"/>
      <c r="D63" s="167">
        <v>1.21</v>
      </c>
      <c r="E63" s="169" t="s">
        <v>510</v>
      </c>
      <c r="F63" s="181" t="s">
        <v>511</v>
      </c>
      <c r="G63" s="181" t="s">
        <v>512</v>
      </c>
      <c r="H63" s="167" t="s">
        <v>392</v>
      </c>
      <c r="I63" s="169" t="s">
        <v>642</v>
      </c>
      <c r="J63" s="169" t="s">
        <v>643</v>
      </c>
      <c r="K63" s="169"/>
      <c r="L63" s="169"/>
    </row>
    <row r="64" spans="1:12" ht="229.5" x14ac:dyDescent="0.25">
      <c r="A64" s="149"/>
      <c r="B64" s="715"/>
      <c r="C64" s="714" t="s">
        <v>513</v>
      </c>
      <c r="D64" s="717">
        <v>1.22</v>
      </c>
      <c r="E64" s="170" t="s">
        <v>514</v>
      </c>
      <c r="F64" s="180" t="s">
        <v>515</v>
      </c>
      <c r="G64" s="180" t="s">
        <v>516</v>
      </c>
      <c r="H64" s="167" t="s">
        <v>392</v>
      </c>
      <c r="I64" s="173" t="s">
        <v>820</v>
      </c>
      <c r="J64" s="170" t="s">
        <v>674</v>
      </c>
      <c r="K64" s="170"/>
      <c r="L64" s="170"/>
    </row>
    <row r="65" spans="1:12" ht="114.75" x14ac:dyDescent="0.25">
      <c r="A65" s="149"/>
      <c r="B65" s="715"/>
      <c r="C65" s="716"/>
      <c r="D65" s="719"/>
      <c r="E65" s="170" t="s">
        <v>514</v>
      </c>
      <c r="F65" s="180" t="s">
        <v>517</v>
      </c>
      <c r="G65" s="180" t="s">
        <v>518</v>
      </c>
      <c r="H65" s="167" t="s">
        <v>392</v>
      </c>
      <c r="I65" s="169" t="s">
        <v>644</v>
      </c>
      <c r="J65" s="170" t="s">
        <v>645</v>
      </c>
      <c r="K65" s="170"/>
      <c r="L65" s="170"/>
    </row>
    <row r="66" spans="1:12" ht="165.75" x14ac:dyDescent="0.25">
      <c r="A66" s="149"/>
      <c r="B66" s="715"/>
      <c r="C66" s="714" t="s">
        <v>519</v>
      </c>
      <c r="D66" s="717">
        <v>1.23</v>
      </c>
      <c r="E66" s="714" t="s">
        <v>520</v>
      </c>
      <c r="F66" s="180" t="s">
        <v>521</v>
      </c>
      <c r="G66" s="180" t="s">
        <v>522</v>
      </c>
      <c r="H66" s="167" t="s">
        <v>392</v>
      </c>
      <c r="I66" s="285" t="s">
        <v>871</v>
      </c>
      <c r="J66" s="170" t="s">
        <v>646</v>
      </c>
      <c r="K66" s="170"/>
      <c r="L66" s="170"/>
    </row>
    <row r="67" spans="1:12" s="152" customFormat="1" ht="127.5" x14ac:dyDescent="0.25">
      <c r="A67" s="149"/>
      <c r="B67" s="715"/>
      <c r="C67" s="715"/>
      <c r="D67" s="718"/>
      <c r="E67" s="715"/>
      <c r="F67" s="182" t="s">
        <v>523</v>
      </c>
      <c r="G67" s="182" t="s">
        <v>524</v>
      </c>
      <c r="H67" s="167" t="s">
        <v>392</v>
      </c>
      <c r="I67" s="169" t="s">
        <v>716</v>
      </c>
      <c r="J67" s="170" t="s">
        <v>525</v>
      </c>
      <c r="K67" s="170"/>
      <c r="L67" s="170"/>
    </row>
    <row r="68" spans="1:12" s="152" customFormat="1" ht="178.5" x14ac:dyDescent="0.25">
      <c r="A68" s="149"/>
      <c r="B68" s="715"/>
      <c r="C68" s="715"/>
      <c r="D68" s="718"/>
      <c r="E68" s="715"/>
      <c r="F68" s="182" t="s">
        <v>526</v>
      </c>
      <c r="G68" s="180" t="s">
        <v>527</v>
      </c>
      <c r="H68" s="167" t="s">
        <v>392</v>
      </c>
      <c r="I68" s="169" t="s">
        <v>647</v>
      </c>
      <c r="J68" s="170" t="s">
        <v>648</v>
      </c>
      <c r="K68" s="170"/>
      <c r="L68" s="170"/>
    </row>
    <row r="69" spans="1:12" s="152" customFormat="1" ht="151.9" customHeight="1" x14ac:dyDescent="0.25">
      <c r="A69" s="149"/>
      <c r="B69" s="715"/>
      <c r="C69" s="715"/>
      <c r="D69" s="719"/>
      <c r="E69" s="716"/>
      <c r="F69" s="182" t="s">
        <v>528</v>
      </c>
      <c r="G69" s="183" t="s">
        <v>529</v>
      </c>
      <c r="H69" s="167" t="s">
        <v>392</v>
      </c>
      <c r="I69" s="184" t="s">
        <v>530</v>
      </c>
      <c r="J69" s="170" t="s">
        <v>531</v>
      </c>
      <c r="K69" s="170"/>
      <c r="L69" s="170"/>
    </row>
    <row r="70" spans="1:12" s="152" customFormat="1" ht="229.5" x14ac:dyDescent="0.25">
      <c r="A70" s="149"/>
      <c r="B70" s="715"/>
      <c r="C70" s="715"/>
      <c r="D70" s="711">
        <v>1.24</v>
      </c>
      <c r="E70" s="708" t="s">
        <v>532</v>
      </c>
      <c r="F70" s="169" t="s">
        <v>590</v>
      </c>
      <c r="G70" s="184" t="s">
        <v>589</v>
      </c>
      <c r="H70" s="167" t="s">
        <v>392</v>
      </c>
      <c r="I70" s="288" t="s">
        <v>872</v>
      </c>
      <c r="J70" s="169" t="s">
        <v>649</v>
      </c>
      <c r="K70" s="169"/>
      <c r="L70" s="169"/>
    </row>
    <row r="71" spans="1:12" s="152" customFormat="1" ht="242.25" customHeight="1" x14ac:dyDescent="0.25">
      <c r="A71" s="149"/>
      <c r="B71" s="715"/>
      <c r="C71" s="716"/>
      <c r="D71" s="713"/>
      <c r="E71" s="709"/>
      <c r="F71" s="169" t="s">
        <v>533</v>
      </c>
      <c r="G71" s="169" t="s">
        <v>534</v>
      </c>
      <c r="H71" s="167" t="s">
        <v>392</v>
      </c>
      <c r="I71" s="288" t="s">
        <v>873</v>
      </c>
      <c r="J71" s="169" t="s">
        <v>650</v>
      </c>
      <c r="K71" s="169"/>
      <c r="L71" s="169"/>
    </row>
    <row r="72" spans="1:12" s="152" customFormat="1" ht="114.75" x14ac:dyDescent="0.25">
      <c r="A72" s="149"/>
      <c r="B72" s="715"/>
      <c r="C72" s="714" t="s">
        <v>535</v>
      </c>
      <c r="D72" s="717">
        <v>1.25</v>
      </c>
      <c r="E72" s="170" t="s">
        <v>536</v>
      </c>
      <c r="F72" s="180" t="s">
        <v>537</v>
      </c>
      <c r="G72" s="180" t="s">
        <v>538</v>
      </c>
      <c r="H72" s="167" t="s">
        <v>392</v>
      </c>
      <c r="I72" s="184" t="s">
        <v>539</v>
      </c>
      <c r="J72" s="170" t="s">
        <v>540</v>
      </c>
      <c r="K72" s="170"/>
      <c r="L72" s="170"/>
    </row>
    <row r="73" spans="1:12" ht="191.25" x14ac:dyDescent="0.25">
      <c r="A73" s="149"/>
      <c r="B73" s="715"/>
      <c r="C73" s="715"/>
      <c r="D73" s="718"/>
      <c r="E73" s="169" t="s">
        <v>536</v>
      </c>
      <c r="F73" s="166" t="s">
        <v>541</v>
      </c>
      <c r="G73" s="166" t="s">
        <v>542</v>
      </c>
      <c r="H73" s="167" t="s">
        <v>392</v>
      </c>
      <c r="I73" s="285" t="s">
        <v>874</v>
      </c>
      <c r="J73" s="169" t="s">
        <v>651</v>
      </c>
      <c r="K73" s="169"/>
      <c r="L73" s="169"/>
    </row>
    <row r="74" spans="1:12" s="152" customFormat="1" ht="63.75" x14ac:dyDescent="0.25">
      <c r="A74" s="149"/>
      <c r="B74" s="715"/>
      <c r="C74" s="715"/>
      <c r="D74" s="718"/>
      <c r="E74" s="170" t="s">
        <v>536</v>
      </c>
      <c r="F74" s="180" t="s">
        <v>543</v>
      </c>
      <c r="G74" s="180" t="s">
        <v>544</v>
      </c>
      <c r="H74" s="167" t="s">
        <v>392</v>
      </c>
      <c r="I74" s="169" t="s">
        <v>652</v>
      </c>
      <c r="J74" s="170" t="s">
        <v>638</v>
      </c>
      <c r="K74" s="170"/>
      <c r="L74" s="170"/>
    </row>
    <row r="75" spans="1:12" ht="127.5" x14ac:dyDescent="0.25">
      <c r="A75" s="149"/>
      <c r="B75" s="715"/>
      <c r="C75" s="715"/>
      <c r="D75" s="719"/>
      <c r="E75" s="170" t="s">
        <v>536</v>
      </c>
      <c r="F75" s="180" t="s">
        <v>545</v>
      </c>
      <c r="G75" s="180" t="s">
        <v>546</v>
      </c>
      <c r="H75" s="167" t="s">
        <v>392</v>
      </c>
      <c r="I75" s="169" t="s">
        <v>675</v>
      </c>
      <c r="J75" s="170" t="s">
        <v>547</v>
      </c>
      <c r="K75" s="170"/>
      <c r="L75" s="170"/>
    </row>
    <row r="76" spans="1:12" s="152" customFormat="1" ht="127.5" x14ac:dyDescent="0.25">
      <c r="A76" s="149"/>
      <c r="B76" s="715"/>
      <c r="C76" s="716"/>
      <c r="D76" s="178">
        <v>1.26</v>
      </c>
      <c r="E76" s="170" t="s">
        <v>548</v>
      </c>
      <c r="F76" s="180" t="s">
        <v>549</v>
      </c>
      <c r="G76" s="180" t="s">
        <v>550</v>
      </c>
      <c r="H76" s="167" t="s">
        <v>392</v>
      </c>
      <c r="I76" s="169" t="s">
        <v>653</v>
      </c>
      <c r="J76" s="170" t="s">
        <v>654</v>
      </c>
      <c r="K76" s="170"/>
      <c r="L76" s="170"/>
    </row>
    <row r="77" spans="1:12" s="152" customFormat="1" ht="165.75" x14ac:dyDescent="0.25">
      <c r="A77" s="149"/>
      <c r="B77" s="715"/>
      <c r="C77" s="714" t="s">
        <v>551</v>
      </c>
      <c r="D77" s="717">
        <v>1.27</v>
      </c>
      <c r="E77" s="170" t="s">
        <v>552</v>
      </c>
      <c r="F77" s="180" t="s">
        <v>553</v>
      </c>
      <c r="G77" s="180" t="s">
        <v>554</v>
      </c>
      <c r="H77" s="167" t="s">
        <v>392</v>
      </c>
      <c r="I77" s="173" t="s">
        <v>713</v>
      </c>
      <c r="J77" s="170" t="s">
        <v>676</v>
      </c>
      <c r="K77" s="170"/>
      <c r="L77" s="170"/>
    </row>
    <row r="78" spans="1:12" ht="216.75" x14ac:dyDescent="0.25">
      <c r="A78" s="149"/>
      <c r="B78" s="715"/>
      <c r="C78" s="716"/>
      <c r="D78" s="719"/>
      <c r="E78" s="169" t="s">
        <v>552</v>
      </c>
      <c r="F78" s="169" t="s">
        <v>555</v>
      </c>
      <c r="G78" s="285" t="s">
        <v>838</v>
      </c>
      <c r="H78" s="167" t="s">
        <v>448</v>
      </c>
      <c r="I78" s="275" t="s">
        <v>877</v>
      </c>
      <c r="J78" s="169" t="s">
        <v>556</v>
      </c>
      <c r="K78" s="285" t="s">
        <v>839</v>
      </c>
      <c r="L78" s="285" t="s">
        <v>840</v>
      </c>
    </row>
    <row r="79" spans="1:12" ht="153" x14ac:dyDescent="0.25">
      <c r="A79" s="149"/>
      <c r="B79" s="716"/>
      <c r="C79" s="169" t="s">
        <v>557</v>
      </c>
      <c r="D79" s="167">
        <v>1.28</v>
      </c>
      <c r="E79" s="169" t="s">
        <v>558</v>
      </c>
      <c r="F79" s="166" t="s">
        <v>559</v>
      </c>
      <c r="G79" s="166" t="s">
        <v>560</v>
      </c>
      <c r="H79" s="167" t="s">
        <v>392</v>
      </c>
      <c r="I79" s="169" t="s">
        <v>717</v>
      </c>
      <c r="J79" s="169" t="s">
        <v>655</v>
      </c>
      <c r="K79" s="169"/>
      <c r="L79" s="169"/>
    </row>
    <row r="80" spans="1:12" s="152" customFormat="1" ht="127.5" x14ac:dyDescent="0.25">
      <c r="A80" s="149"/>
      <c r="B80" s="708" t="s">
        <v>561</v>
      </c>
      <c r="C80" s="708" t="s">
        <v>562</v>
      </c>
      <c r="D80" s="711">
        <v>1.29</v>
      </c>
      <c r="E80" s="708" t="s">
        <v>563</v>
      </c>
      <c r="F80" s="166" t="s">
        <v>564</v>
      </c>
      <c r="G80" s="166" t="s">
        <v>565</v>
      </c>
      <c r="H80" s="167" t="s">
        <v>392</v>
      </c>
      <c r="I80" s="169" t="s">
        <v>718</v>
      </c>
      <c r="J80" s="169" t="s">
        <v>547</v>
      </c>
      <c r="K80" s="169"/>
      <c r="L80" s="169"/>
    </row>
    <row r="81" spans="1:17" ht="140.25" x14ac:dyDescent="0.25">
      <c r="A81" s="149"/>
      <c r="B81" s="710"/>
      <c r="C81" s="710"/>
      <c r="D81" s="712"/>
      <c r="E81" s="710"/>
      <c r="F81" s="169" t="s">
        <v>566</v>
      </c>
      <c r="G81" s="169" t="s">
        <v>567</v>
      </c>
      <c r="H81" s="167" t="s">
        <v>392</v>
      </c>
      <c r="I81" s="169" t="s">
        <v>656</v>
      </c>
      <c r="J81" s="169" t="s">
        <v>657</v>
      </c>
      <c r="K81" s="169"/>
      <c r="L81" s="169"/>
    </row>
    <row r="82" spans="1:17" ht="89.25" x14ac:dyDescent="0.25">
      <c r="A82" s="149"/>
      <c r="B82" s="710"/>
      <c r="C82" s="710"/>
      <c r="D82" s="713"/>
      <c r="E82" s="709"/>
      <c r="F82" s="169" t="s">
        <v>568</v>
      </c>
      <c r="G82" s="169" t="s">
        <v>569</v>
      </c>
      <c r="H82" s="167" t="s">
        <v>392</v>
      </c>
      <c r="I82" s="285" t="s">
        <v>875</v>
      </c>
      <c r="J82" s="169" t="s">
        <v>570</v>
      </c>
      <c r="K82" s="169"/>
      <c r="L82" s="169"/>
    </row>
    <row r="83" spans="1:17" ht="153" x14ac:dyDescent="0.25">
      <c r="A83" s="149"/>
      <c r="B83" s="710"/>
      <c r="C83" s="710"/>
      <c r="D83" s="167" t="s">
        <v>571</v>
      </c>
      <c r="E83" s="169" t="s">
        <v>572</v>
      </c>
      <c r="F83" s="169" t="s">
        <v>573</v>
      </c>
      <c r="G83" s="169" t="s">
        <v>574</v>
      </c>
      <c r="H83" s="167" t="s">
        <v>392</v>
      </c>
      <c r="I83" s="169" t="s">
        <v>658</v>
      </c>
      <c r="J83" s="169" t="s">
        <v>659</v>
      </c>
      <c r="K83" s="169"/>
      <c r="L83" s="169"/>
    </row>
    <row r="84" spans="1:17" ht="76.5" x14ac:dyDescent="0.25">
      <c r="A84" s="149"/>
      <c r="B84" s="710"/>
      <c r="C84" s="710"/>
      <c r="D84" s="711">
        <v>1.31</v>
      </c>
      <c r="E84" s="708" t="s">
        <v>575</v>
      </c>
      <c r="F84" s="169" t="s">
        <v>576</v>
      </c>
      <c r="G84" s="169" t="s">
        <v>577</v>
      </c>
      <c r="H84" s="167" t="s">
        <v>392</v>
      </c>
      <c r="I84" s="169" t="s">
        <v>660</v>
      </c>
      <c r="J84" s="169" t="s">
        <v>661</v>
      </c>
      <c r="K84" s="169"/>
      <c r="L84" s="169"/>
    </row>
    <row r="85" spans="1:17" ht="172.9" customHeight="1" x14ac:dyDescent="0.25">
      <c r="A85" s="149"/>
      <c r="B85" s="710"/>
      <c r="C85" s="710"/>
      <c r="D85" s="713"/>
      <c r="E85" s="709"/>
      <c r="F85" s="169" t="s">
        <v>578</v>
      </c>
      <c r="G85" s="169" t="s">
        <v>579</v>
      </c>
      <c r="H85" s="167" t="s">
        <v>392</v>
      </c>
      <c r="I85" s="169" t="s">
        <v>729</v>
      </c>
      <c r="J85" s="169" t="s">
        <v>730</v>
      </c>
      <c r="K85" s="169"/>
      <c r="L85" s="169"/>
    </row>
    <row r="86" spans="1:17" ht="76.5" x14ac:dyDescent="0.25">
      <c r="A86" s="149"/>
      <c r="B86" s="710"/>
      <c r="C86" s="710"/>
      <c r="D86" s="711">
        <v>1.32</v>
      </c>
      <c r="E86" s="708" t="s">
        <v>580</v>
      </c>
      <c r="F86" s="169" t="s">
        <v>581</v>
      </c>
      <c r="G86" s="169" t="s">
        <v>582</v>
      </c>
      <c r="H86" s="167" t="s">
        <v>392</v>
      </c>
      <c r="I86" s="169" t="s">
        <v>662</v>
      </c>
      <c r="J86" s="169" t="s">
        <v>661</v>
      </c>
      <c r="K86" s="169"/>
      <c r="L86" s="169"/>
    </row>
    <row r="87" spans="1:17" s="152" customFormat="1" ht="76.5" x14ac:dyDescent="0.25">
      <c r="A87" s="149"/>
      <c r="B87" s="710"/>
      <c r="C87" s="710"/>
      <c r="D87" s="713"/>
      <c r="E87" s="709"/>
      <c r="F87" s="169" t="s">
        <v>583</v>
      </c>
      <c r="G87" s="169" t="s">
        <v>584</v>
      </c>
      <c r="H87" s="167" t="s">
        <v>392</v>
      </c>
      <c r="I87" s="169" t="s">
        <v>663</v>
      </c>
      <c r="J87" s="169" t="s">
        <v>661</v>
      </c>
      <c r="K87" s="169"/>
      <c r="L87" s="169"/>
    </row>
    <row r="88" spans="1:17" s="152" customFormat="1" ht="216.75" x14ac:dyDescent="0.25">
      <c r="A88" s="149"/>
      <c r="B88" s="710"/>
      <c r="C88" s="710"/>
      <c r="D88" s="711">
        <v>1.33</v>
      </c>
      <c r="E88" s="708" t="s">
        <v>585</v>
      </c>
      <c r="F88" s="169" t="s">
        <v>586</v>
      </c>
      <c r="G88" s="169" t="s">
        <v>587</v>
      </c>
      <c r="H88" s="167" t="s">
        <v>392</v>
      </c>
      <c r="I88" s="169" t="s">
        <v>664</v>
      </c>
      <c r="J88" s="169" t="s">
        <v>665</v>
      </c>
      <c r="K88" s="169"/>
      <c r="L88" s="169"/>
    </row>
    <row r="89" spans="1:17" ht="71.25" customHeight="1" x14ac:dyDescent="0.25">
      <c r="A89" s="149"/>
      <c r="B89" s="709"/>
      <c r="C89" s="709"/>
      <c r="D89" s="713"/>
      <c r="E89" s="709"/>
      <c r="F89" s="169" t="s">
        <v>588</v>
      </c>
      <c r="G89" s="285" t="s">
        <v>841</v>
      </c>
      <c r="H89" s="167" t="s">
        <v>448</v>
      </c>
      <c r="I89" s="169" t="s">
        <v>734</v>
      </c>
      <c r="J89" s="169" t="s">
        <v>423</v>
      </c>
      <c r="K89" s="285" t="s">
        <v>842</v>
      </c>
      <c r="L89" s="169" t="s">
        <v>735</v>
      </c>
    </row>
    <row r="90" spans="1:17" x14ac:dyDescent="0.25">
      <c r="A90" s="149"/>
      <c r="B90" s="149"/>
      <c r="C90" s="149"/>
      <c r="D90" s="150"/>
      <c r="E90" s="149"/>
      <c r="F90" s="149"/>
      <c r="G90" s="149"/>
      <c r="H90" s="150"/>
      <c r="I90" s="149"/>
      <c r="J90" s="149"/>
      <c r="K90" s="149"/>
      <c r="L90" s="149"/>
    </row>
    <row r="91" spans="1:17" ht="13.5" thickBot="1" x14ac:dyDescent="0.3">
      <c r="A91" s="149"/>
      <c r="B91" s="149"/>
      <c r="C91" s="149"/>
      <c r="D91" s="150"/>
      <c r="E91" s="149"/>
      <c r="F91" s="149"/>
      <c r="G91" s="149"/>
      <c r="H91" s="150"/>
      <c r="I91" s="149"/>
      <c r="J91" s="149"/>
      <c r="K91" s="149"/>
      <c r="L91" s="149"/>
    </row>
    <row r="92" spans="1:17" s="189" customFormat="1" ht="27" customHeight="1" x14ac:dyDescent="0.25">
      <c r="A92" s="185"/>
      <c r="B92" s="554" t="s">
        <v>882</v>
      </c>
      <c r="C92" s="702"/>
      <c r="D92" s="702"/>
      <c r="E92" s="702"/>
      <c r="F92" s="703"/>
      <c r="G92" s="186"/>
      <c r="H92" s="186"/>
      <c r="I92" s="186"/>
      <c r="J92" s="186"/>
      <c r="K92" s="186"/>
      <c r="L92" s="186"/>
      <c r="M92" s="187"/>
      <c r="N92" s="187"/>
      <c r="O92" s="187"/>
      <c r="P92" s="188"/>
      <c r="Q92" s="188"/>
    </row>
    <row r="93" spans="1:17" s="189" customFormat="1" ht="66.75" customHeight="1" thickBot="1" x14ac:dyDescent="0.25">
      <c r="A93" s="185"/>
      <c r="B93" s="544" t="s">
        <v>880</v>
      </c>
      <c r="C93" s="545"/>
      <c r="D93" s="545"/>
      <c r="E93" s="545"/>
      <c r="F93" s="546"/>
      <c r="G93" s="190"/>
      <c r="H93" s="190"/>
      <c r="I93" s="190"/>
      <c r="J93" s="190"/>
      <c r="K93" s="190"/>
      <c r="L93" s="190"/>
      <c r="M93" s="191"/>
    </row>
    <row r="94" spans="1:17" s="189" customFormat="1" x14ac:dyDescent="0.2">
      <c r="A94" s="185"/>
      <c r="B94" s="190"/>
      <c r="C94" s="190"/>
      <c r="D94" s="190"/>
      <c r="E94" s="190"/>
      <c r="F94" s="190"/>
      <c r="G94" s="190"/>
      <c r="H94" s="190"/>
      <c r="I94" s="190"/>
      <c r="J94" s="190"/>
      <c r="K94" s="190"/>
      <c r="L94" s="190"/>
      <c r="M94" s="191"/>
    </row>
    <row r="95" spans="1:17" s="189" customFormat="1" x14ac:dyDescent="0.2">
      <c r="A95" s="185"/>
      <c r="B95" s="190"/>
      <c r="C95" s="190"/>
      <c r="D95" s="190"/>
      <c r="E95" s="190"/>
      <c r="F95" s="190"/>
      <c r="G95" s="190"/>
      <c r="H95" s="190"/>
      <c r="I95" s="190"/>
      <c r="J95" s="190"/>
      <c r="K95" s="190"/>
      <c r="L95" s="190"/>
      <c r="M95" s="191"/>
    </row>
    <row r="96" spans="1:17" s="189" customFormat="1" x14ac:dyDescent="0.25">
      <c r="A96" s="185"/>
      <c r="B96" s="705" t="s">
        <v>608</v>
      </c>
      <c r="C96" s="705"/>
      <c r="D96" s="705"/>
      <c r="E96" s="705"/>
      <c r="F96" s="705"/>
      <c r="G96" s="185"/>
      <c r="H96" s="185"/>
      <c r="I96" s="185"/>
      <c r="J96" s="185"/>
      <c r="K96" s="185"/>
      <c r="L96" s="185"/>
    </row>
    <row r="97" spans="1:15" s="189" customFormat="1" x14ac:dyDescent="0.2">
      <c r="A97" s="185"/>
      <c r="B97" s="190"/>
      <c r="C97" s="190"/>
      <c r="D97" s="190"/>
      <c r="E97" s="190"/>
      <c r="F97" s="190"/>
      <c r="G97" s="190"/>
      <c r="H97" s="190"/>
      <c r="I97" s="190"/>
      <c r="J97" s="190"/>
      <c r="K97" s="190"/>
      <c r="L97" s="190"/>
      <c r="M97" s="191"/>
    </row>
    <row r="98" spans="1:15" s="189" customFormat="1" x14ac:dyDescent="0.2">
      <c r="A98" s="185"/>
      <c r="B98" s="190"/>
      <c r="C98" s="190"/>
      <c r="D98" s="190"/>
      <c r="E98" s="190"/>
      <c r="F98" s="190"/>
      <c r="G98" s="190"/>
      <c r="H98" s="190"/>
      <c r="I98" s="190"/>
      <c r="J98" s="190"/>
      <c r="K98" s="190"/>
      <c r="L98" s="190"/>
      <c r="M98" s="191"/>
    </row>
    <row r="99" spans="1:15" s="189" customFormat="1" x14ac:dyDescent="0.2">
      <c r="A99" s="185"/>
      <c r="B99" s="190"/>
      <c r="C99" s="190"/>
      <c r="D99" s="190"/>
      <c r="E99" s="190"/>
      <c r="F99" s="190"/>
      <c r="G99" s="190"/>
      <c r="H99" s="190"/>
      <c r="I99" s="190"/>
      <c r="J99" s="190"/>
      <c r="K99" s="190"/>
      <c r="L99" s="190"/>
      <c r="M99" s="191"/>
    </row>
    <row r="100" spans="1:15" s="189" customFormat="1" x14ac:dyDescent="0.2">
      <c r="A100" s="185"/>
      <c r="B100" s="190"/>
      <c r="C100" s="190"/>
      <c r="D100" s="190"/>
      <c r="E100" s="190"/>
      <c r="F100" s="190"/>
      <c r="G100" s="190"/>
      <c r="H100" s="190"/>
      <c r="I100" s="190"/>
      <c r="J100" s="190"/>
      <c r="K100" s="190"/>
      <c r="L100" s="190"/>
      <c r="M100" s="191"/>
    </row>
    <row r="101" spans="1:15" s="189" customFormat="1" ht="92.25" customHeight="1" x14ac:dyDescent="0.25">
      <c r="A101" s="185"/>
      <c r="B101" s="556" t="s">
        <v>881</v>
      </c>
      <c r="C101" s="704"/>
      <c r="D101" s="704"/>
      <c r="E101" s="704"/>
      <c r="F101" s="704"/>
      <c r="G101" s="192"/>
      <c r="H101" s="192"/>
      <c r="I101" s="192"/>
      <c r="J101" s="192"/>
      <c r="K101" s="192"/>
      <c r="L101" s="192"/>
      <c r="M101" s="193"/>
      <c r="N101" s="194"/>
      <c r="O101" s="194"/>
    </row>
  </sheetData>
  <mergeCells count="64">
    <mergeCell ref="B93:F93"/>
    <mergeCell ref="F27:L27"/>
    <mergeCell ref="F28:L28"/>
    <mergeCell ref="F54:L54"/>
    <mergeCell ref="F60:L60"/>
    <mergeCell ref="H34:H35"/>
    <mergeCell ref="L34:L35"/>
    <mergeCell ref="K34:K35"/>
    <mergeCell ref="B23:B33"/>
    <mergeCell ref="C23:C27"/>
    <mergeCell ref="D23:D26"/>
    <mergeCell ref="E23:E26"/>
    <mergeCell ref="C28:C32"/>
    <mergeCell ref="D30:D32"/>
    <mergeCell ref="E30:E32"/>
    <mergeCell ref="C52:C54"/>
    <mergeCell ref="H23:H24"/>
    <mergeCell ref="F23:F24"/>
    <mergeCell ref="G23:G24"/>
    <mergeCell ref="L23:L24"/>
    <mergeCell ref="K23:K24"/>
    <mergeCell ref="D52:D53"/>
    <mergeCell ref="E52:E53"/>
    <mergeCell ref="E37:E46"/>
    <mergeCell ref="C50:C51"/>
    <mergeCell ref="D50:D51"/>
    <mergeCell ref="E50:E51"/>
    <mergeCell ref="C56:C60"/>
    <mergeCell ref="D56:D58"/>
    <mergeCell ref="E56:E58"/>
    <mergeCell ref="B61:B79"/>
    <mergeCell ref="C61:C63"/>
    <mergeCell ref="C64:C65"/>
    <mergeCell ref="D64:D65"/>
    <mergeCell ref="C66:C71"/>
    <mergeCell ref="D66:D69"/>
    <mergeCell ref="E66:E69"/>
    <mergeCell ref="B34:B60"/>
    <mergeCell ref="C34:C36"/>
    <mergeCell ref="D34:D36"/>
    <mergeCell ref="E34:E36"/>
    <mergeCell ref="C37:C46"/>
    <mergeCell ref="D37:D46"/>
    <mergeCell ref="E70:E71"/>
    <mergeCell ref="C72:C76"/>
    <mergeCell ref="D72:D75"/>
    <mergeCell ref="C77:C78"/>
    <mergeCell ref="D77:D78"/>
    <mergeCell ref="B92:F92"/>
    <mergeCell ref="B101:F101"/>
    <mergeCell ref="B96:F96"/>
    <mergeCell ref="G34:G35"/>
    <mergeCell ref="F34:F35"/>
    <mergeCell ref="B80:B89"/>
    <mergeCell ref="C80:C89"/>
    <mergeCell ref="D80:D82"/>
    <mergeCell ref="E80:E82"/>
    <mergeCell ref="D84:D85"/>
    <mergeCell ref="E84:E85"/>
    <mergeCell ref="D86:D87"/>
    <mergeCell ref="E86:E87"/>
    <mergeCell ref="D88:D89"/>
    <mergeCell ref="E88:E89"/>
    <mergeCell ref="D70:D71"/>
  </mergeCells>
  <pageMargins left="0.39370078740157483" right="0.39370078740157483" top="0.39370078740157483" bottom="0.70866141732283472" header="0.31496062992125984" footer="0"/>
  <pageSetup paperSize="9" scale="38" fitToHeight="0" orientation="landscape" r:id="rId1"/>
  <headerFooter>
    <oddFooter>&amp;LNSQHS Standards Edition 2 Version 1.0 - Standard 1 Clinical Governance
Page &amp;P of &amp;N&amp;CPrinted copies are uncontrolled&amp;R&amp;G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workbookViewId="0">
      <selection activeCell="D11" sqref="D11"/>
    </sheetView>
  </sheetViews>
  <sheetFormatPr defaultRowHeight="15" x14ac:dyDescent="0.25"/>
  <sheetData>
    <row r="2" spans="1:7" x14ac:dyDescent="0.25">
      <c r="A2" s="738" t="s">
        <v>12</v>
      </c>
      <c r="B2" s="738"/>
      <c r="D2" s="738" t="s">
        <v>13</v>
      </c>
      <c r="E2" s="738"/>
      <c r="G2" s="2" t="s">
        <v>19</v>
      </c>
    </row>
    <row r="3" spans="1:7" x14ac:dyDescent="0.25">
      <c r="A3">
        <v>1</v>
      </c>
      <c r="B3" t="s">
        <v>7</v>
      </c>
      <c r="D3">
        <v>1</v>
      </c>
      <c r="E3" t="s">
        <v>7</v>
      </c>
      <c r="G3" t="s">
        <v>7</v>
      </c>
    </row>
    <row r="4" spans="1:7" x14ac:dyDescent="0.25">
      <c r="A4">
        <v>0</v>
      </c>
      <c r="B4" t="s">
        <v>8</v>
      </c>
      <c r="D4">
        <v>0</v>
      </c>
      <c r="E4" t="s">
        <v>11</v>
      </c>
      <c r="G4" t="s">
        <v>8</v>
      </c>
    </row>
    <row r="5" spans="1:7" x14ac:dyDescent="0.25">
      <c r="A5" s="1" t="s">
        <v>9</v>
      </c>
      <c r="B5" t="s">
        <v>10</v>
      </c>
    </row>
    <row r="8" spans="1:7" x14ac:dyDescent="0.25">
      <c r="A8" s="738" t="s">
        <v>28</v>
      </c>
      <c r="B8" s="738"/>
      <c r="C8" s="738"/>
    </row>
    <row r="9" spans="1:7" x14ac:dyDescent="0.25">
      <c r="A9">
        <v>1</v>
      </c>
      <c r="B9" t="s">
        <v>7</v>
      </c>
    </row>
    <row r="10" spans="1:7" x14ac:dyDescent="0.25">
      <c r="A10">
        <v>0</v>
      </c>
      <c r="B10" t="s">
        <v>8</v>
      </c>
    </row>
    <row r="11" spans="1:7" x14ac:dyDescent="0.25">
      <c r="A11" s="1" t="s">
        <v>29</v>
      </c>
      <c r="B11" t="s">
        <v>30</v>
      </c>
    </row>
    <row r="12" spans="1:7" x14ac:dyDescent="0.25">
      <c r="A12" s="1" t="s">
        <v>9</v>
      </c>
      <c r="B12" t="s">
        <v>10</v>
      </c>
    </row>
  </sheetData>
  <customSheetViews>
    <customSheetView guid="{E89D8DA9-7B8F-46C6-94F3-D82C2607F153}" state="hidden">
      <selection activeCell="D11" sqref="D11"/>
      <pageMargins left="0.7" right="0.7" top="0.75" bottom="0.75" header="0.3" footer="0.3"/>
    </customSheetView>
  </customSheetViews>
  <mergeCells count="3">
    <mergeCell ref="A2:B2"/>
    <mergeCell ref="D2:E2"/>
    <mergeCell ref="A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vt:lpstr>
      <vt:lpstr>Facility Collection &amp; Results</vt:lpstr>
      <vt:lpstr>Ward_Unit Collection</vt:lpstr>
      <vt:lpstr>Results for Ward_Unit</vt:lpstr>
      <vt:lpstr>Measurement Plan</vt:lpstr>
      <vt:lpstr>Responses</vt:lpstr>
      <vt:lpstr>Contents!Print_Area</vt:lpstr>
      <vt:lpstr>'Facility Collection &amp; Results'!Print_Area</vt:lpstr>
      <vt:lpstr>'Measurement Plan'!Print_Area</vt:lpstr>
      <vt:lpstr>'Results for Ward_Unit'!Print_Area</vt:lpstr>
      <vt:lpstr>'Ward_Unit Collection'!Print_Area</vt:lpstr>
      <vt:lpstr>'Measurement Plan'!Print_Titles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NSQHS Standards - Standard 1 Audit Tools</dc:title>
  <dc:subject>NSQHS Standards Edition 2, Standard 1 Clinical Governance Audit Tools</dc:subject>
  <dc:creator>Patient Safety and Quality Improvement Service | Clinical Excellence Division</dc:creator>
  <cp:keywords>NSQHS standards, NSQHS standards edition 2, standard 1, clinical governance, audit tools</cp:keywords>
  <cp:lastModifiedBy>Alison Grant</cp:lastModifiedBy>
  <cp:lastPrinted>2018-11-13T03:18:50Z</cp:lastPrinted>
  <dcterms:created xsi:type="dcterms:W3CDTF">2006-09-16T00:00:00Z</dcterms:created>
  <dcterms:modified xsi:type="dcterms:W3CDTF">2019-02-04T02:04:48Z</dcterms:modified>
</cp:coreProperties>
</file>